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6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'Лист1'!$A$1:$M$86</definedName>
  </definedNames>
  <calcPr fullCalcOnLoad="1"/>
</workbook>
</file>

<file path=xl/sharedStrings.xml><?xml version="1.0" encoding="utf-8"?>
<sst xmlns="http://schemas.openxmlformats.org/spreadsheetml/2006/main" count="148" uniqueCount="113">
  <si>
    <t>Кубок России по биатлону "Кубок Тюменской области"</t>
  </si>
  <si>
    <t>Тюмень</t>
  </si>
  <si>
    <t>Россия</t>
  </si>
  <si>
    <t>7.12 - 13.12.10</t>
  </si>
  <si>
    <t>ОФИЦИАЛЬНЫЕ РЕЗУЛЬТАТЫ</t>
  </si>
  <si>
    <t>Место</t>
  </si>
  <si>
    <t>Старт.№</t>
  </si>
  <si>
    <t>Имя</t>
  </si>
  <si>
    <t>Год рождения</t>
  </si>
  <si>
    <t>Разряд</t>
  </si>
  <si>
    <t>Категория</t>
  </si>
  <si>
    <t>Л</t>
  </si>
  <si>
    <t>С</t>
  </si>
  <si>
    <t>О</t>
  </si>
  <si>
    <t>Время</t>
  </si>
  <si>
    <t>Отставание</t>
  </si>
  <si>
    <t>Область</t>
  </si>
  <si>
    <t>Клуб</t>
  </si>
  <si>
    <t>Тюмен. обл</t>
  </si>
  <si>
    <t>Сорокина Анна</t>
  </si>
  <si>
    <t>Садилова Мария</t>
  </si>
  <si>
    <t>Козак Елена</t>
  </si>
  <si>
    <t>Токарева Анастасия</t>
  </si>
  <si>
    <t>Тягунская Надежда</t>
  </si>
  <si>
    <t>Коровина Марина</t>
  </si>
  <si>
    <t>Абрамова Ольга</t>
  </si>
  <si>
    <t>Романова Анастасия</t>
  </si>
  <si>
    <t>Власова Татьяна</t>
  </si>
  <si>
    <t>Мордовия</t>
  </si>
  <si>
    <t>Шишкина Людмила</t>
  </si>
  <si>
    <t>Трусова Ирина</t>
  </si>
  <si>
    <t>Грушецкая Анастасия</t>
  </si>
  <si>
    <t>Москва</t>
  </si>
  <si>
    <t>ХМАО</t>
  </si>
  <si>
    <t>Перетурина Лилия</t>
  </si>
  <si>
    <t>Удмуртия</t>
  </si>
  <si>
    <t>Филимонова Любовь</t>
  </si>
  <si>
    <t>Куликова Ксения</t>
  </si>
  <si>
    <t>Гринева Яна</t>
  </si>
  <si>
    <t>Смоликова Анна</t>
  </si>
  <si>
    <t>Анисимова Ольга</t>
  </si>
  <si>
    <t>Еремич Наталья</t>
  </si>
  <si>
    <t>Юрко Маргарита</t>
  </si>
  <si>
    <t>Архипова Елена</t>
  </si>
  <si>
    <t>Смирнова Юлия</t>
  </si>
  <si>
    <t>Александрова Дарья</t>
  </si>
  <si>
    <t>Кухарева Елена</t>
  </si>
  <si>
    <t>Пантелеева Анна</t>
  </si>
  <si>
    <t>Христолюбова Анастасия</t>
  </si>
  <si>
    <t>Шевчук Елена</t>
  </si>
  <si>
    <t>Тихонова Анна</t>
  </si>
  <si>
    <t>Хохлова Алена</t>
  </si>
  <si>
    <t>Неупокоева Оксана</t>
  </si>
  <si>
    <t>Селедцова Евгения</t>
  </si>
  <si>
    <t>Не стартовал</t>
  </si>
  <si>
    <t>Стартовало</t>
  </si>
  <si>
    <t>Финишировало</t>
  </si>
  <si>
    <t>Диквалификаци</t>
  </si>
  <si>
    <t>Обгон на кругу</t>
  </si>
  <si>
    <t>-</t>
  </si>
  <si>
    <t>Главный судья соревнований судья МК                                                                                      Ильиных Н.Я.</t>
  </si>
  <si>
    <t xml:space="preserve"> </t>
  </si>
  <si>
    <t>ТЮМЕНСКАЯ-2</t>
  </si>
  <si>
    <t>ХМАО-ТЮМЕНЬ</t>
  </si>
  <si>
    <t>НОВОСИБИРСК</t>
  </si>
  <si>
    <t>МОСКВА</t>
  </si>
  <si>
    <t>УДМУРТИЯ</t>
  </si>
  <si>
    <t>МОРДОВИЯ</t>
  </si>
  <si>
    <t>КРАСНОЯРСКИЙ КРАЙ</t>
  </si>
  <si>
    <t>МОСКОВСКАЯ ОБЛ.-МОСКАЯ</t>
  </si>
  <si>
    <t>САНКТ-ПЕТЕРБУРГ</t>
  </si>
  <si>
    <t>ТОМСКАЯ ОБЛАСТЬ</t>
  </si>
  <si>
    <t>Новикова дарья</t>
  </si>
  <si>
    <t>Воронцова Ектерина</t>
  </si>
  <si>
    <t>ТЮМЕНСКАЯ-1</t>
  </si>
  <si>
    <t>время</t>
  </si>
  <si>
    <t>21,25,4</t>
  </si>
  <si>
    <t>Егоршина Наталья</t>
  </si>
  <si>
    <t>Корнелюк Юлия</t>
  </si>
  <si>
    <t>Новосибирск</t>
  </si>
  <si>
    <t xml:space="preserve"> Нечкасова Галина</t>
  </si>
  <si>
    <t xml:space="preserve">Назарова Ольга </t>
  </si>
  <si>
    <t>Красноярский кр.</t>
  </si>
  <si>
    <t>Московская обл.</t>
  </si>
  <si>
    <t>Скардино Софья</t>
  </si>
  <si>
    <t>Спасская Наталья</t>
  </si>
  <si>
    <t>Бедрова Ольга</t>
  </si>
  <si>
    <t>ОМСК-ТОМСК-НОВОСИБИРСК</t>
  </si>
  <si>
    <t>Томская обл.</t>
  </si>
  <si>
    <t xml:space="preserve">Ульянова Светлана </t>
  </si>
  <si>
    <t>Омская обл.</t>
  </si>
  <si>
    <t>Омск</t>
  </si>
  <si>
    <t>Шишенко Алена</t>
  </si>
  <si>
    <t>Новосиб.обл.</t>
  </si>
  <si>
    <t>Арнакова а Ирина</t>
  </si>
  <si>
    <t>Санкт-Петербург</t>
  </si>
  <si>
    <t>Ефремова Надежда</t>
  </si>
  <si>
    <t>Мурманская обл.</t>
  </si>
  <si>
    <t>Бузорина Екатерина</t>
  </si>
  <si>
    <t>Башкорстан</t>
  </si>
  <si>
    <t>Федорова Мария</t>
  </si>
  <si>
    <t>Косинова Мария</t>
  </si>
  <si>
    <t>Дькова Лариса</t>
  </si>
  <si>
    <t>БАШКИРИЯ-МОРДОВИЯ</t>
  </si>
  <si>
    <t>Женщины 4х6км Эстафета</t>
  </si>
  <si>
    <t>ЦЗВС "ЖЕМЧУЖИНА СИБИРИ"                                                            11 дек 2010                          Стартовое время: 11:00</t>
  </si>
  <si>
    <t>*</t>
  </si>
  <si>
    <t>Не финиш,</t>
  </si>
  <si>
    <t>Не финишировали:</t>
  </si>
  <si>
    <t>Томская область</t>
  </si>
  <si>
    <t>Главный секретарь соревнований                                                                                               Ильиных И.А.</t>
  </si>
  <si>
    <t>Шамшурина Оксана</t>
  </si>
  <si>
    <t>Результаты получены системой "ЛыжныйСтадион21 " МАРАФОН-ЭЛЕКТРО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</si>
</sst>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mm:ss.0"/>
    <numFmt numFmtId="165" formatCode="h:mm:ss.0"/>
    <numFmt numFmtId="166" formatCode="h:mm:ss/.0"/>
    <numFmt numFmtId="167" formatCode="\+mm:ss/.0"/>
    <numFmt numFmtId="168" formatCode="[$-FC19]d\ mmmm\ yyyy\ &quot;г.&quot;"/>
  </numFmts>
  <fonts count="31">
    <font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2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7" fontId="0" fillId="0" borderId="0" xfId="0" applyNumberFormat="1" applyBorder="1" applyAlignment="1">
      <alignment/>
    </xf>
    <xf numFmtId="165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47" fontId="11" fillId="0" borderId="0" xfId="0" applyNumberFormat="1" applyFont="1" applyBorder="1" applyAlignment="1">
      <alignment horizontal="right"/>
    </xf>
    <xf numFmtId="47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165" fontId="4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12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47" fontId="4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165" fontId="4" fillId="0" borderId="14" xfId="0" applyNumberFormat="1" applyFont="1" applyBorder="1" applyAlignment="1">
      <alignment/>
    </xf>
    <xf numFmtId="165" fontId="12" fillId="0" borderId="10" xfId="0" applyNumberFormat="1" applyFont="1" applyBorder="1" applyAlignment="1">
      <alignment horizontal="center"/>
    </xf>
    <xf numFmtId="165" fontId="12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165" fontId="8" fillId="0" borderId="10" xfId="0" applyNumberFormat="1" applyFont="1" applyBorder="1" applyAlignment="1">
      <alignment horizontal="center" vertical="center"/>
    </xf>
    <xf numFmtId="47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/>
    </xf>
    <xf numFmtId="47" fontId="4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left"/>
    </xf>
    <xf numFmtId="164" fontId="11" fillId="0" borderId="0" xfId="0" applyNumberFormat="1" applyFont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8" fillId="0" borderId="10" xfId="0" applyFont="1" applyBorder="1" applyAlignment="1">
      <alignment horizontal="center"/>
    </xf>
    <xf numFmtId="47" fontId="11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M87"/>
  <sheetViews>
    <sheetView tabSelected="1" zoomScale="75" zoomScaleNormal="75" zoomScalePageLayoutView="0" workbookViewId="0" topLeftCell="A72">
      <selection activeCell="G92" sqref="G92"/>
    </sheetView>
  </sheetViews>
  <sheetFormatPr defaultColWidth="9.00390625" defaultRowHeight="12.75"/>
  <cols>
    <col min="1" max="1" width="6.875" style="5" customWidth="1"/>
    <col min="2" max="2" width="9.875" style="5" customWidth="1"/>
    <col min="3" max="3" width="7.375" style="5" customWidth="1"/>
    <col min="4" max="4" width="15.625" style="0" customWidth="1"/>
    <col min="5" max="5" width="11.75390625" style="5" customWidth="1"/>
    <col min="6" max="6" width="8.125" style="10" customWidth="1"/>
    <col min="7" max="7" width="11.375" style="5" customWidth="1"/>
    <col min="8" max="9" width="2.75390625" style="0" customWidth="1"/>
    <col min="10" max="10" width="3.375" style="0" customWidth="1"/>
    <col min="11" max="11" width="10.875" style="36" customWidth="1"/>
    <col min="12" max="12" width="12.375" style="16" customWidth="1"/>
    <col min="13" max="13" width="21.75390625" style="56" customWidth="1"/>
    <col min="15" max="15" width="0.12890625" style="0" customWidth="1"/>
    <col min="16" max="16" width="9.125" style="14" hidden="1" customWidth="1"/>
    <col min="17" max="17" width="8.375" style="0" hidden="1" customWidth="1"/>
    <col min="18" max="18" width="8.625" style="0" hidden="1" customWidth="1"/>
    <col min="19" max="19" width="8.875" style="0" hidden="1" customWidth="1"/>
    <col min="20" max="20" width="9.125" style="0" hidden="1" customWidth="1"/>
    <col min="21" max="21" width="0.12890625" style="0" hidden="1" customWidth="1"/>
    <col min="22" max="22" width="23.125" style="0" hidden="1" customWidth="1"/>
    <col min="23" max="23" width="0.875" style="0" hidden="1" customWidth="1"/>
    <col min="24" max="24" width="9.125" style="0" hidden="1" customWidth="1"/>
    <col min="25" max="26" width="0.12890625" style="0" hidden="1" customWidth="1"/>
    <col min="27" max="28" width="9.125" style="0" hidden="1" customWidth="1"/>
    <col min="29" max="29" width="0.12890625" style="0" hidden="1" customWidth="1"/>
    <col min="30" max="31" width="9.125" style="0" hidden="1" customWidth="1"/>
    <col min="32" max="34" width="0.12890625" style="0" hidden="1" customWidth="1"/>
    <col min="35" max="35" width="9.125" style="0" hidden="1" customWidth="1"/>
    <col min="36" max="36" width="0.12890625" style="0" hidden="1" customWidth="1"/>
    <col min="37" max="37" width="9.00390625" style="0" hidden="1" customWidth="1"/>
    <col min="38" max="38" width="8.625" style="0" hidden="1" customWidth="1"/>
    <col min="39" max="39" width="9.125" style="0" hidden="1" customWidth="1"/>
    <col min="40" max="40" width="9.00390625" style="0" hidden="1" customWidth="1"/>
    <col min="41" max="41" width="9.125" style="0" hidden="1" customWidth="1"/>
    <col min="42" max="42" width="9.00390625" style="0" hidden="1" customWidth="1"/>
    <col min="43" max="43" width="8.875" style="0" hidden="1" customWidth="1"/>
    <col min="44" max="46" width="9.125" style="0" hidden="1" customWidth="1"/>
  </cols>
  <sheetData>
    <row r="1" spans="1:13" ht="26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4" spans="1:13" ht="26.2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20.25">
      <c r="A5" s="80" t="s">
        <v>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20.25">
      <c r="A6" s="81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ht="13.5" thickBot="1"/>
    <row r="8" spans="1:13" ht="18">
      <c r="A8" s="82" t="s">
        <v>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ht="15.75">
      <c r="A9" s="73" t="s">
        <v>104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</row>
    <row r="10" spans="1:13" ht="15" thickBot="1">
      <c r="A10" s="76" t="s">
        <v>105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77"/>
    </row>
    <row r="13" spans="1:13" ht="30.75" customHeight="1">
      <c r="A13" s="7" t="s">
        <v>5</v>
      </c>
      <c r="B13" s="7" t="s">
        <v>6</v>
      </c>
      <c r="C13" s="78" t="s">
        <v>7</v>
      </c>
      <c r="D13" s="79"/>
      <c r="E13" s="1" t="s">
        <v>8</v>
      </c>
      <c r="F13" s="38" t="s">
        <v>9</v>
      </c>
      <c r="G13" s="7" t="s">
        <v>10</v>
      </c>
      <c r="H13" s="2" t="s">
        <v>11</v>
      </c>
      <c r="I13" s="2" t="s">
        <v>12</v>
      </c>
      <c r="J13" s="2" t="s">
        <v>13</v>
      </c>
      <c r="K13" s="7" t="s">
        <v>14</v>
      </c>
      <c r="L13" s="46" t="s">
        <v>75</v>
      </c>
      <c r="M13" s="57" t="s">
        <v>15</v>
      </c>
    </row>
    <row r="14" spans="4:29" ht="15">
      <c r="D14" s="70" t="s">
        <v>16</v>
      </c>
      <c r="E14" s="70"/>
      <c r="F14" s="70" t="s">
        <v>17</v>
      </c>
      <c r="G14" s="70"/>
      <c r="N14" s="12"/>
      <c r="O14" s="12"/>
      <c r="P14" s="64"/>
      <c r="Q14" s="64"/>
      <c r="R14" s="14"/>
      <c r="S14" s="14"/>
      <c r="T14" s="14"/>
      <c r="U14" s="65"/>
      <c r="V14" s="65"/>
      <c r="W14" s="14"/>
      <c r="X14" s="14"/>
      <c r="Y14" s="14"/>
      <c r="Z14" s="14"/>
      <c r="AA14" s="14"/>
      <c r="AB14" s="15"/>
      <c r="AC14" s="14"/>
    </row>
    <row r="15" spans="14:29" ht="5.25" customHeight="1" thickBot="1">
      <c r="N15" s="14"/>
      <c r="O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6.5" thickBot="1">
      <c r="A16" s="42">
        <v>1</v>
      </c>
      <c r="B16" s="43">
        <v>3</v>
      </c>
      <c r="C16" s="44" t="s">
        <v>62</v>
      </c>
      <c r="D16" s="43"/>
      <c r="E16" s="45"/>
      <c r="F16" s="44"/>
      <c r="G16" s="43"/>
      <c r="H16" s="45"/>
      <c r="I16" s="45"/>
      <c r="J16" s="45">
        <f>SUM(J17:J20)</f>
        <v>2</v>
      </c>
      <c r="K16" s="37"/>
      <c r="L16" s="39">
        <v>0.05591435185185185</v>
      </c>
      <c r="M16" s="58" t="s">
        <v>59</v>
      </c>
      <c r="N16" s="12"/>
      <c r="O16" s="64"/>
      <c r="P16" s="64"/>
      <c r="Q16" s="14"/>
      <c r="R16" s="14"/>
      <c r="S16" s="14"/>
      <c r="T16" s="65"/>
      <c r="U16" s="65"/>
      <c r="V16" s="14"/>
      <c r="W16" s="14"/>
      <c r="X16" s="14"/>
      <c r="Y16" s="14"/>
      <c r="Z16" s="14"/>
      <c r="AA16" s="15"/>
      <c r="AB16" s="14"/>
      <c r="AC16" s="14"/>
    </row>
    <row r="17" spans="1:39" ht="15.75">
      <c r="A17" s="25"/>
      <c r="B17" s="25">
        <v>1</v>
      </c>
      <c r="C17" s="66" t="s">
        <v>21</v>
      </c>
      <c r="D17" s="66"/>
      <c r="E17" s="66"/>
      <c r="F17" s="67" t="s">
        <v>18</v>
      </c>
      <c r="G17" s="67"/>
      <c r="H17" s="29">
        <v>0</v>
      </c>
      <c r="I17" s="29">
        <v>0</v>
      </c>
      <c r="J17" s="29">
        <f>I17+H17</f>
        <v>0</v>
      </c>
      <c r="K17" s="49">
        <v>0.013567129629629629</v>
      </c>
      <c r="L17" s="30"/>
      <c r="M17" s="59"/>
      <c r="N17" s="12"/>
      <c r="O17" s="13"/>
      <c r="P17" s="64"/>
      <c r="Q17" s="64"/>
      <c r="R17" s="64"/>
      <c r="S17" s="64"/>
      <c r="T17" s="64"/>
      <c r="U17" s="17"/>
      <c r="V17" s="14"/>
      <c r="W17" s="14"/>
      <c r="X17" s="14"/>
      <c r="Y17" s="14"/>
      <c r="Z17" s="14"/>
      <c r="AA17" s="14"/>
      <c r="AB17" s="15"/>
      <c r="AC17" s="14"/>
      <c r="AF17" s="6"/>
      <c r="AG17" s="6"/>
      <c r="AI17" s="6"/>
      <c r="AJ17" s="6"/>
      <c r="AL17" s="6"/>
      <c r="AM17" s="6"/>
    </row>
    <row r="18" spans="1:42" ht="15.75">
      <c r="A18" s="25"/>
      <c r="B18" s="25">
        <v>2</v>
      </c>
      <c r="C18" s="66" t="s">
        <v>72</v>
      </c>
      <c r="D18" s="66"/>
      <c r="E18" s="66"/>
      <c r="F18" s="67" t="s">
        <v>18</v>
      </c>
      <c r="G18" s="67"/>
      <c r="H18" s="29">
        <v>0</v>
      </c>
      <c r="I18" s="29">
        <v>0</v>
      </c>
      <c r="J18" s="29">
        <f aca="true" t="shared" si="0" ref="J18:J75">I18+H18</f>
        <v>0</v>
      </c>
      <c r="K18" s="49">
        <v>0.014443287037037037</v>
      </c>
      <c r="L18" s="30"/>
      <c r="M18" s="59"/>
      <c r="O18" s="6"/>
      <c r="AA18" s="6"/>
      <c r="AB18" s="6"/>
      <c r="AF18" s="6"/>
      <c r="AG18" s="6"/>
      <c r="AI18" s="6"/>
      <c r="AJ18" s="6"/>
      <c r="AL18" s="6"/>
      <c r="AM18" s="6"/>
      <c r="AO18" s="6"/>
      <c r="AP18" s="6"/>
    </row>
    <row r="19" spans="1:42" ht="15.75">
      <c r="A19" s="25"/>
      <c r="B19" s="25">
        <v>3</v>
      </c>
      <c r="C19" s="66" t="s">
        <v>73</v>
      </c>
      <c r="D19" s="66"/>
      <c r="E19" s="66"/>
      <c r="F19" s="67" t="s">
        <v>18</v>
      </c>
      <c r="G19" s="67"/>
      <c r="H19" s="29">
        <v>0</v>
      </c>
      <c r="I19" s="29">
        <v>2</v>
      </c>
      <c r="J19" s="29">
        <f t="shared" si="0"/>
        <v>2</v>
      </c>
      <c r="K19" s="49">
        <v>0.014671296296296295</v>
      </c>
      <c r="L19" s="30"/>
      <c r="M19" s="59"/>
      <c r="O19" s="6"/>
      <c r="AA19" s="6"/>
      <c r="AB19" s="6"/>
      <c r="AF19" s="6"/>
      <c r="AG19" s="6"/>
      <c r="AI19" s="6"/>
      <c r="AJ19" s="6"/>
      <c r="AL19" s="6"/>
      <c r="AM19" s="6"/>
      <c r="AO19" s="6"/>
      <c r="AP19" s="6"/>
    </row>
    <row r="20" spans="1:42" ht="16.5" thickBot="1">
      <c r="A20" s="33"/>
      <c r="B20" s="33">
        <v>4</v>
      </c>
      <c r="C20" s="69" t="s">
        <v>24</v>
      </c>
      <c r="D20" s="69"/>
      <c r="E20" s="69"/>
      <c r="F20" s="68" t="s">
        <v>18</v>
      </c>
      <c r="G20" s="68"/>
      <c r="H20" s="34">
        <v>0</v>
      </c>
      <c r="I20" s="34">
        <v>0</v>
      </c>
      <c r="J20" s="34">
        <f t="shared" si="0"/>
        <v>0</v>
      </c>
      <c r="K20" s="47">
        <v>0.013226851851851852</v>
      </c>
      <c r="L20" s="48"/>
      <c r="M20" s="60"/>
      <c r="O20" s="6"/>
      <c r="AA20" s="6"/>
      <c r="AB20" s="6"/>
      <c r="AF20" s="6"/>
      <c r="AG20" s="6"/>
      <c r="AI20" s="6"/>
      <c r="AJ20" s="6"/>
      <c r="AL20" s="6"/>
      <c r="AM20" s="6"/>
      <c r="AO20" s="6"/>
      <c r="AP20" s="6"/>
    </row>
    <row r="21" spans="1:29" ht="16.5" thickBot="1">
      <c r="A21" s="42">
        <v>2</v>
      </c>
      <c r="B21" s="43">
        <v>7</v>
      </c>
      <c r="C21" s="44" t="s">
        <v>74</v>
      </c>
      <c r="D21" s="43"/>
      <c r="E21" s="45"/>
      <c r="F21" s="44"/>
      <c r="G21" s="43"/>
      <c r="H21" s="45"/>
      <c r="I21" s="45"/>
      <c r="J21" s="45">
        <f>SUM(J22:J25)</f>
        <v>1</v>
      </c>
      <c r="K21" s="37"/>
      <c r="L21" s="39">
        <v>0.05640625</v>
      </c>
      <c r="M21" s="61">
        <f>L21-$L$16</f>
        <v>0.000491898148148151</v>
      </c>
      <c r="N21" s="12"/>
      <c r="O21" s="64"/>
      <c r="P21" s="64"/>
      <c r="Q21" s="14"/>
      <c r="R21" s="14"/>
      <c r="S21" s="14"/>
      <c r="T21" s="65"/>
      <c r="U21" s="65"/>
      <c r="V21" s="14"/>
      <c r="W21" s="14"/>
      <c r="X21" s="14"/>
      <c r="Y21" s="14"/>
      <c r="Z21" s="14"/>
      <c r="AA21" s="15"/>
      <c r="AB21" s="14"/>
      <c r="AC21" s="14"/>
    </row>
    <row r="22" spans="1:42" ht="15.75">
      <c r="A22" s="25"/>
      <c r="B22" s="25">
        <v>1</v>
      </c>
      <c r="C22" s="66" t="s">
        <v>22</v>
      </c>
      <c r="D22" s="66"/>
      <c r="E22" s="66"/>
      <c r="F22" s="67" t="s">
        <v>18</v>
      </c>
      <c r="G22" s="67"/>
      <c r="H22" s="29">
        <v>0</v>
      </c>
      <c r="I22" s="29">
        <v>0</v>
      </c>
      <c r="J22" s="29">
        <f t="shared" si="0"/>
        <v>0</v>
      </c>
      <c r="K22" s="49">
        <v>0.013585648148148147</v>
      </c>
      <c r="L22" s="30"/>
      <c r="M22" s="59"/>
      <c r="O22" s="6"/>
      <c r="AA22" s="6"/>
      <c r="AB22" s="6"/>
      <c r="AF22" s="6"/>
      <c r="AG22" s="6"/>
      <c r="AI22" s="6"/>
      <c r="AJ22" s="6"/>
      <c r="AL22" s="6"/>
      <c r="AM22" s="6"/>
      <c r="AO22" s="6"/>
      <c r="AP22" s="6"/>
    </row>
    <row r="23" spans="1:42" ht="15.75">
      <c r="A23" s="25"/>
      <c r="B23" s="25">
        <v>2</v>
      </c>
      <c r="C23" s="66" t="s">
        <v>30</v>
      </c>
      <c r="D23" s="66"/>
      <c r="E23" s="66"/>
      <c r="F23" s="67" t="s">
        <v>18</v>
      </c>
      <c r="G23" s="67"/>
      <c r="H23" s="29">
        <v>0</v>
      </c>
      <c r="I23" s="29">
        <v>1</v>
      </c>
      <c r="J23" s="29">
        <f t="shared" si="0"/>
        <v>1</v>
      </c>
      <c r="K23" s="49">
        <v>0.014616898148148148</v>
      </c>
      <c r="L23" s="30"/>
      <c r="M23" s="59"/>
      <c r="O23" s="6"/>
      <c r="AA23" s="6"/>
      <c r="AB23" s="6"/>
      <c r="AF23" s="6"/>
      <c r="AG23" s="6"/>
      <c r="AI23" s="6"/>
      <c r="AJ23" s="6"/>
      <c r="AL23" s="6"/>
      <c r="AM23" s="6"/>
      <c r="AO23" s="6"/>
      <c r="AP23" s="6"/>
    </row>
    <row r="24" spans="1:62" ht="15.75">
      <c r="A24" s="25"/>
      <c r="B24" s="25">
        <v>3</v>
      </c>
      <c r="C24" s="66" t="s">
        <v>20</v>
      </c>
      <c r="D24" s="66"/>
      <c r="E24" s="66"/>
      <c r="F24" s="67" t="s">
        <v>18</v>
      </c>
      <c r="G24" s="67"/>
      <c r="H24" s="29">
        <v>0</v>
      </c>
      <c r="I24" s="29">
        <v>0</v>
      </c>
      <c r="J24" s="29">
        <f t="shared" si="0"/>
        <v>0</v>
      </c>
      <c r="K24" s="49">
        <v>0.014805555555555556</v>
      </c>
      <c r="L24" s="30"/>
      <c r="M24" s="59"/>
      <c r="O24" s="6"/>
      <c r="AA24" s="6"/>
      <c r="AB24" s="6"/>
      <c r="AF24" s="6"/>
      <c r="AG24" s="6"/>
      <c r="AI24" s="6"/>
      <c r="AJ24" s="6"/>
      <c r="AL24" s="6"/>
      <c r="AM24" s="6"/>
      <c r="AO24" s="6"/>
      <c r="AP24" s="6"/>
      <c r="AV24" s="12"/>
      <c r="AW24" s="64"/>
      <c r="AX24" s="64"/>
      <c r="AY24" s="14"/>
      <c r="AZ24" s="14"/>
      <c r="BA24" s="14"/>
      <c r="BB24" s="71"/>
      <c r="BC24" s="71"/>
      <c r="BD24" s="14"/>
      <c r="BE24" s="14"/>
      <c r="BF24" s="14"/>
      <c r="BG24" s="14"/>
      <c r="BH24" s="14"/>
      <c r="BI24" s="19"/>
      <c r="BJ24" s="11"/>
    </row>
    <row r="25" spans="1:62" ht="16.5" thickBot="1">
      <c r="A25" s="33"/>
      <c r="B25" s="33">
        <v>4</v>
      </c>
      <c r="C25" s="69" t="s">
        <v>26</v>
      </c>
      <c r="D25" s="69"/>
      <c r="E25" s="69"/>
      <c r="F25" s="68" t="s">
        <v>18</v>
      </c>
      <c r="G25" s="68"/>
      <c r="H25" s="34">
        <v>0</v>
      </c>
      <c r="I25" s="34">
        <v>0</v>
      </c>
      <c r="J25" s="34">
        <f t="shared" si="0"/>
        <v>0</v>
      </c>
      <c r="K25" s="47">
        <v>0.013396990740740742</v>
      </c>
      <c r="L25" s="48"/>
      <c r="M25" s="60"/>
      <c r="O25" s="6"/>
      <c r="AA25" s="6"/>
      <c r="AB25" s="6"/>
      <c r="AF25" s="6"/>
      <c r="AG25" s="6"/>
      <c r="AI25" s="6"/>
      <c r="AJ25" s="6"/>
      <c r="AV25" s="12"/>
      <c r="AW25" s="13"/>
      <c r="AX25" s="64"/>
      <c r="AY25" s="64"/>
      <c r="AZ25" s="64"/>
      <c r="BA25" s="64"/>
      <c r="BB25" s="64"/>
      <c r="BC25" s="18"/>
      <c r="BD25" s="14"/>
      <c r="BE25" s="14"/>
      <c r="BF25" s="14"/>
      <c r="BG25" s="14"/>
      <c r="BH25" s="14"/>
      <c r="BI25" s="20"/>
      <c r="BJ25" s="12"/>
    </row>
    <row r="26" spans="1:39" ht="16.5" thickBot="1">
      <c r="A26" s="42">
        <v>3</v>
      </c>
      <c r="B26" s="43">
        <v>6</v>
      </c>
      <c r="C26" s="44" t="s">
        <v>63</v>
      </c>
      <c r="D26" s="43"/>
      <c r="E26" s="45"/>
      <c r="F26" s="44"/>
      <c r="G26" s="43"/>
      <c r="H26" s="45"/>
      <c r="I26" s="45"/>
      <c r="J26" s="45">
        <f>SUM(J27:J30)</f>
        <v>1</v>
      </c>
      <c r="K26" s="37"/>
      <c r="L26" s="39">
        <v>0.05699652777777778</v>
      </c>
      <c r="M26" s="61">
        <f>L26-$L$16</f>
        <v>0.0010821759259259309</v>
      </c>
      <c r="O26" s="6"/>
      <c r="AA26" s="6"/>
      <c r="AB26" s="6"/>
      <c r="AF26" s="6"/>
      <c r="AG26" s="6"/>
      <c r="AI26" s="6"/>
      <c r="AJ26" s="6"/>
      <c r="AL26" s="6"/>
      <c r="AM26" s="6"/>
    </row>
    <row r="27" spans="1:42" ht="15.75">
      <c r="A27" s="25"/>
      <c r="B27" s="25">
        <v>1</v>
      </c>
      <c r="C27" s="66" t="s">
        <v>77</v>
      </c>
      <c r="D27" s="66"/>
      <c r="E27" s="66"/>
      <c r="F27" s="67" t="s">
        <v>33</v>
      </c>
      <c r="G27" s="67"/>
      <c r="H27" s="29">
        <v>0</v>
      </c>
      <c r="I27" s="29">
        <v>1</v>
      </c>
      <c r="J27" s="29">
        <f t="shared" si="0"/>
        <v>1</v>
      </c>
      <c r="K27" s="49">
        <v>0.01534490740740741</v>
      </c>
      <c r="L27" s="30"/>
      <c r="M27" s="59"/>
      <c r="O27" s="6"/>
      <c r="AA27" s="6"/>
      <c r="AB27" s="6"/>
      <c r="AF27" s="6"/>
      <c r="AG27" s="6"/>
      <c r="AI27" s="6"/>
      <c r="AJ27" s="6"/>
      <c r="AL27" s="6"/>
      <c r="AM27" s="6"/>
      <c r="AO27" s="6"/>
      <c r="AP27" s="6"/>
    </row>
    <row r="28" spans="1:39" ht="15.75">
      <c r="A28" s="25"/>
      <c r="B28" s="25">
        <v>2</v>
      </c>
      <c r="C28" s="66" t="s">
        <v>40</v>
      </c>
      <c r="D28" s="66"/>
      <c r="E28" s="66"/>
      <c r="F28" s="67" t="s">
        <v>33</v>
      </c>
      <c r="G28" s="67"/>
      <c r="H28" s="29">
        <v>0</v>
      </c>
      <c r="I28" s="29">
        <v>0</v>
      </c>
      <c r="J28" s="29">
        <f t="shared" si="0"/>
        <v>0</v>
      </c>
      <c r="K28" s="49">
        <v>0.01416087962962963</v>
      </c>
      <c r="L28" s="30"/>
      <c r="M28" s="59"/>
      <c r="O28" s="6"/>
      <c r="AA28" s="6"/>
      <c r="AB28" s="6"/>
      <c r="AF28" s="6"/>
      <c r="AG28" s="6"/>
      <c r="AI28" s="6"/>
      <c r="AJ28" s="6"/>
      <c r="AL28" s="6"/>
      <c r="AM28" s="6"/>
    </row>
    <row r="29" spans="1:42" ht="18" customHeight="1">
      <c r="A29" s="25"/>
      <c r="B29" s="25">
        <v>3</v>
      </c>
      <c r="C29" s="66" t="s">
        <v>78</v>
      </c>
      <c r="D29" s="66"/>
      <c r="E29" s="66"/>
      <c r="F29" s="67" t="s">
        <v>18</v>
      </c>
      <c r="G29" s="67"/>
      <c r="H29" s="29">
        <v>0</v>
      </c>
      <c r="I29" s="29">
        <v>0</v>
      </c>
      <c r="J29" s="29">
        <f t="shared" si="0"/>
        <v>0</v>
      </c>
      <c r="K29" s="49">
        <v>0.014138888888888888</v>
      </c>
      <c r="L29" s="30"/>
      <c r="M29" s="59"/>
      <c r="O29" s="6"/>
      <c r="AA29" s="6"/>
      <c r="AB29" s="6"/>
      <c r="AF29" s="6"/>
      <c r="AG29" s="6"/>
      <c r="AI29" s="6"/>
      <c r="AJ29" s="6"/>
      <c r="AL29" s="6"/>
      <c r="AM29" s="6"/>
      <c r="AO29" s="6"/>
      <c r="AP29" s="6"/>
    </row>
    <row r="30" spans="1:42" ht="16.5" thickBot="1">
      <c r="A30" s="33"/>
      <c r="B30" s="33">
        <v>4</v>
      </c>
      <c r="C30" s="69" t="s">
        <v>19</v>
      </c>
      <c r="D30" s="69"/>
      <c r="E30" s="69"/>
      <c r="F30" s="68" t="s">
        <v>18</v>
      </c>
      <c r="G30" s="68"/>
      <c r="H30" s="34">
        <v>0</v>
      </c>
      <c r="I30" s="34">
        <v>0</v>
      </c>
      <c r="J30" s="34">
        <f t="shared" si="0"/>
        <v>0</v>
      </c>
      <c r="K30" s="47">
        <v>0.013350694444444445</v>
      </c>
      <c r="L30" s="48"/>
      <c r="M30" s="60"/>
      <c r="O30" s="6"/>
      <c r="AA30" s="6"/>
      <c r="AB30" s="6"/>
      <c r="AF30" s="6"/>
      <c r="AG30" s="6"/>
      <c r="AI30" s="6"/>
      <c r="AJ30" s="6"/>
      <c r="AL30" s="6"/>
      <c r="AM30" s="6"/>
      <c r="AO30" s="6"/>
      <c r="AP30" s="6"/>
    </row>
    <row r="31" spans="1:42" ht="16.5" thickBot="1">
      <c r="A31" s="42">
        <v>4</v>
      </c>
      <c r="B31" s="43">
        <v>10</v>
      </c>
      <c r="C31" s="44" t="s">
        <v>64</v>
      </c>
      <c r="D31" s="43"/>
      <c r="E31" s="45"/>
      <c r="F31" s="44"/>
      <c r="G31" s="43"/>
      <c r="H31" s="45"/>
      <c r="I31" s="45"/>
      <c r="J31" s="45">
        <f>SUM(J32:J35)</f>
        <v>0</v>
      </c>
      <c r="K31" s="37"/>
      <c r="L31" s="39">
        <v>0.05787847222222222</v>
      </c>
      <c r="M31" s="61">
        <f>L31-$L$16</f>
        <v>0.001964120370370373</v>
      </c>
      <c r="O31" s="6"/>
      <c r="AA31" s="6"/>
      <c r="AB31" s="6"/>
      <c r="AF31" s="6"/>
      <c r="AG31" s="6"/>
      <c r="AI31" s="6"/>
      <c r="AJ31" s="6"/>
      <c r="AL31" s="6"/>
      <c r="AM31" s="6"/>
      <c r="AO31" s="6"/>
      <c r="AP31" s="6"/>
    </row>
    <row r="32" spans="1:42" ht="15.75">
      <c r="A32" s="25"/>
      <c r="B32" s="25">
        <v>1</v>
      </c>
      <c r="C32" s="66" t="s">
        <v>38</v>
      </c>
      <c r="D32" s="66"/>
      <c r="E32" s="66"/>
      <c r="F32" s="67" t="s">
        <v>79</v>
      </c>
      <c r="G32" s="67"/>
      <c r="H32" s="29">
        <v>0</v>
      </c>
      <c r="I32" s="29">
        <v>0</v>
      </c>
      <c r="J32" s="29">
        <f t="shared" si="0"/>
        <v>0</v>
      </c>
      <c r="K32" s="49">
        <v>0.01433449074074074</v>
      </c>
      <c r="L32" s="30"/>
      <c r="M32" s="59"/>
      <c r="O32" s="6"/>
      <c r="Q32" s="3"/>
      <c r="R32" s="4"/>
      <c r="AA32" s="6"/>
      <c r="AB32" s="6"/>
      <c r="AF32" s="6"/>
      <c r="AG32" s="6"/>
      <c r="AI32" s="6"/>
      <c r="AJ32" s="6"/>
      <c r="AL32" s="6"/>
      <c r="AM32" s="6"/>
      <c r="AO32" s="6"/>
      <c r="AP32" s="6"/>
    </row>
    <row r="33" spans="1:42" ht="15.75">
      <c r="A33" s="25"/>
      <c r="B33" s="25">
        <v>2</v>
      </c>
      <c r="C33" s="66" t="s">
        <v>29</v>
      </c>
      <c r="D33" s="66"/>
      <c r="E33" s="66"/>
      <c r="F33" s="67" t="s">
        <v>79</v>
      </c>
      <c r="G33" s="67"/>
      <c r="H33" s="29">
        <v>0</v>
      </c>
      <c r="I33" s="29">
        <v>0</v>
      </c>
      <c r="J33" s="29">
        <f t="shared" si="0"/>
        <v>0</v>
      </c>
      <c r="K33" s="49">
        <v>0.014539351851851852</v>
      </c>
      <c r="L33" s="30"/>
      <c r="M33" s="59"/>
      <c r="O33" s="6"/>
      <c r="AA33" s="6"/>
      <c r="AB33" s="6"/>
      <c r="AF33" s="6"/>
      <c r="AG33" s="6"/>
      <c r="AI33" s="6"/>
      <c r="AJ33" s="6"/>
      <c r="AL33" s="6"/>
      <c r="AM33" s="6"/>
      <c r="AO33" s="6"/>
      <c r="AP33" s="6"/>
    </row>
    <row r="34" spans="1:33" ht="15.75">
      <c r="A34" s="25"/>
      <c r="B34" s="25">
        <v>3</v>
      </c>
      <c r="C34" s="66" t="s">
        <v>43</v>
      </c>
      <c r="D34" s="66"/>
      <c r="E34" s="66"/>
      <c r="F34" s="67" t="s">
        <v>79</v>
      </c>
      <c r="G34" s="67"/>
      <c r="H34" s="29">
        <v>0</v>
      </c>
      <c r="I34" s="29">
        <v>0</v>
      </c>
      <c r="J34" s="29">
        <f t="shared" si="0"/>
        <v>0</v>
      </c>
      <c r="K34" s="49">
        <v>0.014721064814814817</v>
      </c>
      <c r="L34" s="30"/>
      <c r="M34" s="59"/>
      <c r="O34" s="6"/>
      <c r="Q34" s="3"/>
      <c r="R34" s="4"/>
      <c r="AA34" s="6"/>
      <c r="AB34" s="6"/>
      <c r="AF34" s="6"/>
      <c r="AG34" s="6"/>
    </row>
    <row r="35" spans="1:42" ht="16.5" thickBot="1">
      <c r="A35" s="33"/>
      <c r="B35" s="33">
        <v>4</v>
      </c>
      <c r="C35" s="69" t="s">
        <v>80</v>
      </c>
      <c r="D35" s="69"/>
      <c r="E35" s="69"/>
      <c r="F35" s="68" t="s">
        <v>79</v>
      </c>
      <c r="G35" s="68"/>
      <c r="H35" s="34">
        <v>0</v>
      </c>
      <c r="I35" s="34">
        <v>0</v>
      </c>
      <c r="J35" s="34">
        <f t="shared" si="0"/>
        <v>0</v>
      </c>
      <c r="K35" s="47">
        <v>0.01428125</v>
      </c>
      <c r="L35" s="48"/>
      <c r="M35" s="60"/>
      <c r="O35" s="6"/>
      <c r="AA35" s="6"/>
      <c r="AB35" s="6"/>
      <c r="AF35" s="6"/>
      <c r="AG35" s="6"/>
      <c r="AI35" s="6"/>
      <c r="AJ35" s="6"/>
      <c r="AL35" s="6"/>
      <c r="AM35" s="6"/>
      <c r="AO35" s="6"/>
      <c r="AP35" s="6"/>
    </row>
    <row r="36" spans="1:42" ht="16.5" thickBot="1">
      <c r="A36" s="42">
        <v>5</v>
      </c>
      <c r="B36" s="43">
        <v>5</v>
      </c>
      <c r="C36" s="44" t="s">
        <v>65</v>
      </c>
      <c r="D36" s="43"/>
      <c r="E36" s="45"/>
      <c r="F36" s="44"/>
      <c r="G36" s="43"/>
      <c r="H36" s="45"/>
      <c r="I36" s="45"/>
      <c r="J36" s="45">
        <f>SUM(J37:J40)</f>
        <v>4</v>
      </c>
      <c r="K36" s="37"/>
      <c r="L36" s="39">
        <v>0.05920601851851851</v>
      </c>
      <c r="M36" s="61">
        <f>L36-$L$16</f>
        <v>0.003291666666666665</v>
      </c>
      <c r="O36" s="6"/>
      <c r="AA36" s="6"/>
      <c r="AB36" s="6"/>
      <c r="AF36" s="6"/>
      <c r="AG36" s="6"/>
      <c r="AI36" s="6"/>
      <c r="AJ36" s="6"/>
      <c r="AL36" s="6"/>
      <c r="AM36" s="6"/>
      <c r="AO36" s="6"/>
      <c r="AP36" s="6"/>
    </row>
    <row r="37" spans="1:42" ht="15.75">
      <c r="A37" s="25"/>
      <c r="B37" s="25">
        <v>1</v>
      </c>
      <c r="C37" s="66" t="s">
        <v>44</v>
      </c>
      <c r="D37" s="66"/>
      <c r="E37" s="66"/>
      <c r="F37" s="67" t="s">
        <v>32</v>
      </c>
      <c r="G37" s="67"/>
      <c r="H37" s="29">
        <v>0</v>
      </c>
      <c r="I37" s="29">
        <v>0</v>
      </c>
      <c r="J37" s="29">
        <f t="shared" si="0"/>
        <v>0</v>
      </c>
      <c r="K37" s="49">
        <v>0.014709490740740743</v>
      </c>
      <c r="L37" s="30"/>
      <c r="M37" s="59"/>
      <c r="O37" s="6"/>
      <c r="AA37" s="6"/>
      <c r="AB37" s="6"/>
      <c r="AF37" s="6"/>
      <c r="AG37" s="6"/>
      <c r="AI37" s="6"/>
      <c r="AJ37" s="6"/>
      <c r="AL37" s="6"/>
      <c r="AM37" s="6"/>
      <c r="AO37" s="6"/>
      <c r="AP37" s="6"/>
    </row>
    <row r="38" spans="1:42" ht="15.75">
      <c r="A38" s="25"/>
      <c r="B38" s="25">
        <v>2</v>
      </c>
      <c r="C38" s="66" t="s">
        <v>81</v>
      </c>
      <c r="D38" s="66"/>
      <c r="E38" s="66"/>
      <c r="F38" s="67" t="s">
        <v>32</v>
      </c>
      <c r="G38" s="67"/>
      <c r="H38" s="29">
        <v>0</v>
      </c>
      <c r="I38" s="29">
        <v>0</v>
      </c>
      <c r="J38" s="29">
        <f t="shared" si="0"/>
        <v>0</v>
      </c>
      <c r="K38" s="49">
        <v>0.01450462962962963</v>
      </c>
      <c r="L38" s="30"/>
      <c r="M38" s="59"/>
      <c r="O38" s="6"/>
      <c r="Q38" s="3"/>
      <c r="R38" s="4"/>
      <c r="AA38" s="6"/>
      <c r="AB38" s="6"/>
      <c r="AF38" s="6"/>
      <c r="AG38" s="6"/>
      <c r="AI38" s="6"/>
      <c r="AJ38" s="6"/>
      <c r="AL38" s="6"/>
      <c r="AM38" s="6"/>
      <c r="AO38" s="6"/>
      <c r="AP38" s="6"/>
    </row>
    <row r="39" spans="1:39" ht="15.75">
      <c r="A39" s="25"/>
      <c r="B39" s="25">
        <v>3</v>
      </c>
      <c r="C39" s="66" t="s">
        <v>41</v>
      </c>
      <c r="D39" s="66"/>
      <c r="E39" s="66"/>
      <c r="F39" s="67" t="s">
        <v>32</v>
      </c>
      <c r="G39" s="67"/>
      <c r="H39" s="29">
        <v>0</v>
      </c>
      <c r="I39" s="29">
        <v>0</v>
      </c>
      <c r="J39" s="29">
        <f t="shared" si="0"/>
        <v>0</v>
      </c>
      <c r="K39" s="49">
        <v>0.015155092592592593</v>
      </c>
      <c r="L39" s="30"/>
      <c r="M39" s="59"/>
      <c r="O39" s="6"/>
      <c r="AA39" s="6"/>
      <c r="AB39" s="6"/>
      <c r="AF39" s="6"/>
      <c r="AG39" s="6"/>
      <c r="AI39" s="6"/>
      <c r="AJ39" s="6"/>
      <c r="AL39" s="6"/>
      <c r="AM39" s="6"/>
    </row>
    <row r="40" spans="1:42" ht="16.5" thickBot="1">
      <c r="A40" s="33"/>
      <c r="B40" s="33">
        <v>4</v>
      </c>
      <c r="C40" s="69" t="s">
        <v>25</v>
      </c>
      <c r="D40" s="69"/>
      <c r="E40" s="69"/>
      <c r="F40" s="68" t="s">
        <v>32</v>
      </c>
      <c r="G40" s="68"/>
      <c r="H40" s="34">
        <v>2</v>
      </c>
      <c r="I40" s="34">
        <v>2</v>
      </c>
      <c r="J40" s="34">
        <f t="shared" si="0"/>
        <v>4</v>
      </c>
      <c r="K40" s="47">
        <v>0.014835648148148148</v>
      </c>
      <c r="L40" s="48"/>
      <c r="M40" s="60"/>
      <c r="O40" s="6"/>
      <c r="Q40" s="3"/>
      <c r="R40" s="4"/>
      <c r="AA40" s="6"/>
      <c r="AB40" s="6"/>
      <c r="AF40" s="6"/>
      <c r="AG40" s="6"/>
      <c r="AI40" s="6"/>
      <c r="AJ40" s="6"/>
      <c r="AL40" s="6"/>
      <c r="AM40" s="6"/>
      <c r="AO40" s="6"/>
      <c r="AP40" s="6"/>
    </row>
    <row r="41" spans="1:42" ht="16.5" thickBot="1">
      <c r="A41" s="42">
        <v>6</v>
      </c>
      <c r="B41" s="43">
        <v>11</v>
      </c>
      <c r="C41" s="44" t="s">
        <v>66</v>
      </c>
      <c r="D41" s="43"/>
      <c r="E41" s="45"/>
      <c r="F41" s="44"/>
      <c r="G41" s="43"/>
      <c r="H41" s="45"/>
      <c r="I41" s="45"/>
      <c r="J41" s="45">
        <f>SUM(J42:J45)</f>
        <v>3</v>
      </c>
      <c r="K41" s="37"/>
      <c r="L41" s="39">
        <v>0.059723379629629626</v>
      </c>
      <c r="M41" s="61">
        <f>L41-$L$16</f>
        <v>0.0038090277777777792</v>
      </c>
      <c r="O41" s="6"/>
      <c r="AA41" s="6"/>
      <c r="AB41" s="6"/>
      <c r="AF41" s="6"/>
      <c r="AG41" s="6"/>
      <c r="AI41" s="6"/>
      <c r="AJ41" s="6"/>
      <c r="AL41" s="6"/>
      <c r="AM41" s="6"/>
      <c r="AO41" s="6"/>
      <c r="AP41" s="6"/>
    </row>
    <row r="42" spans="1:33" ht="15.75">
      <c r="A42" s="25"/>
      <c r="B42" s="25">
        <v>1</v>
      </c>
      <c r="C42" s="66" t="s">
        <v>37</v>
      </c>
      <c r="D42" s="66"/>
      <c r="E42" s="66"/>
      <c r="F42" s="67" t="s">
        <v>35</v>
      </c>
      <c r="G42" s="67"/>
      <c r="H42" s="29">
        <v>0</v>
      </c>
      <c r="I42" s="29">
        <v>0</v>
      </c>
      <c r="J42" s="29">
        <f t="shared" si="0"/>
        <v>0</v>
      </c>
      <c r="K42" s="49">
        <v>0.015517361111111112</v>
      </c>
      <c r="L42" s="30"/>
      <c r="M42" s="59"/>
      <c r="Q42" s="3"/>
      <c r="R42" s="4"/>
      <c r="AA42" s="6"/>
      <c r="AB42" s="6"/>
      <c r="AF42" s="6"/>
      <c r="AG42" s="6"/>
    </row>
    <row r="43" spans="1:39" ht="15.75">
      <c r="A43" s="25"/>
      <c r="B43" s="25">
        <v>2</v>
      </c>
      <c r="C43" s="66" t="s">
        <v>52</v>
      </c>
      <c r="D43" s="66"/>
      <c r="E43" s="66"/>
      <c r="F43" s="67" t="s">
        <v>35</v>
      </c>
      <c r="G43" s="67"/>
      <c r="H43" s="29">
        <v>0</v>
      </c>
      <c r="I43" s="29">
        <v>0</v>
      </c>
      <c r="J43" s="29">
        <f t="shared" si="0"/>
        <v>0</v>
      </c>
      <c r="K43" s="49">
        <v>0.013887731481481482</v>
      </c>
      <c r="L43" s="30"/>
      <c r="M43" s="59"/>
      <c r="AA43" s="6"/>
      <c r="AB43" s="6"/>
      <c r="AF43" s="6"/>
      <c r="AG43" s="6"/>
      <c r="AI43" s="6"/>
      <c r="AJ43" s="6"/>
      <c r="AL43" s="6"/>
      <c r="AM43" s="6"/>
    </row>
    <row r="44" spans="1:39" ht="15.75">
      <c r="A44" s="25"/>
      <c r="B44" s="25">
        <v>3</v>
      </c>
      <c r="C44" s="66" t="s">
        <v>111</v>
      </c>
      <c r="D44" s="66"/>
      <c r="E44" s="66"/>
      <c r="F44" s="67" t="s">
        <v>35</v>
      </c>
      <c r="G44" s="67"/>
      <c r="H44" s="29">
        <v>1</v>
      </c>
      <c r="I44" s="29">
        <v>2</v>
      </c>
      <c r="J44" s="29">
        <f t="shared" si="0"/>
        <v>3</v>
      </c>
      <c r="K44" s="49">
        <v>0.016412037037037037</v>
      </c>
      <c r="L44" s="30"/>
      <c r="M44" s="59"/>
      <c r="N44" s="9"/>
      <c r="O44" s="9"/>
      <c r="AA44" s="6"/>
      <c r="AB44" s="6"/>
      <c r="AF44" s="6"/>
      <c r="AG44" s="6"/>
      <c r="AI44" s="6"/>
      <c r="AJ44" s="6"/>
      <c r="AL44" s="6"/>
      <c r="AM44" s="6"/>
    </row>
    <row r="45" spans="1:42" ht="16.5" thickBot="1">
      <c r="A45" s="33"/>
      <c r="B45" s="33">
        <v>4</v>
      </c>
      <c r="C45" s="69" t="s">
        <v>34</v>
      </c>
      <c r="D45" s="69"/>
      <c r="E45" s="69"/>
      <c r="F45" s="68" t="s">
        <v>35</v>
      </c>
      <c r="G45" s="68"/>
      <c r="H45" s="34">
        <v>0</v>
      </c>
      <c r="I45" s="34">
        <v>0</v>
      </c>
      <c r="J45" s="34">
        <f t="shared" si="0"/>
        <v>0</v>
      </c>
      <c r="K45" s="47">
        <v>0.013905092592592592</v>
      </c>
      <c r="L45" s="48"/>
      <c r="M45" s="60"/>
      <c r="AA45" s="6"/>
      <c r="AB45" s="6"/>
      <c r="AF45" s="6"/>
      <c r="AG45" s="6"/>
      <c r="AI45" s="6"/>
      <c r="AJ45" s="6"/>
      <c r="AL45" s="6"/>
      <c r="AM45" s="6"/>
      <c r="AO45" s="6"/>
      <c r="AP45" s="6"/>
    </row>
    <row r="46" spans="1:42" ht="16.5" thickBot="1">
      <c r="A46" s="42">
        <v>7</v>
      </c>
      <c r="B46" s="43">
        <v>9</v>
      </c>
      <c r="C46" s="44" t="s">
        <v>67</v>
      </c>
      <c r="D46" s="43"/>
      <c r="E46" s="45"/>
      <c r="F46" s="44"/>
      <c r="G46" s="43"/>
      <c r="H46" s="45"/>
      <c r="I46" s="45"/>
      <c r="J46" s="45">
        <f>SUM(J47:J50)</f>
        <v>4</v>
      </c>
      <c r="K46" s="37"/>
      <c r="L46" s="39">
        <v>0.06051851851851852</v>
      </c>
      <c r="M46" s="61">
        <f>L46-$L$16</f>
        <v>0.004604166666666673</v>
      </c>
      <c r="AA46" s="6"/>
      <c r="AB46" s="6"/>
      <c r="AF46" s="6"/>
      <c r="AG46" s="6"/>
      <c r="AI46" s="6"/>
      <c r="AJ46" s="6"/>
      <c r="AL46" s="6"/>
      <c r="AM46" s="6"/>
      <c r="AO46" s="6"/>
      <c r="AP46" s="6"/>
    </row>
    <row r="47" spans="1:42" ht="15.75">
      <c r="A47" s="25"/>
      <c r="B47" s="25">
        <v>1</v>
      </c>
      <c r="C47" s="66" t="s">
        <v>53</v>
      </c>
      <c r="D47" s="66"/>
      <c r="E47" s="66"/>
      <c r="F47" s="67" t="s">
        <v>28</v>
      </c>
      <c r="G47" s="67"/>
      <c r="H47" s="29">
        <v>1</v>
      </c>
      <c r="I47" s="29">
        <v>0</v>
      </c>
      <c r="J47" s="29">
        <f t="shared" si="0"/>
        <v>1</v>
      </c>
      <c r="K47" s="49">
        <v>0.015880787037037037</v>
      </c>
      <c r="L47" s="30"/>
      <c r="M47" s="59"/>
      <c r="N47" s="9"/>
      <c r="O47" s="9"/>
      <c r="AA47" s="6"/>
      <c r="AB47" s="6"/>
      <c r="AF47" s="6"/>
      <c r="AG47" s="6"/>
      <c r="AI47" s="6"/>
      <c r="AJ47" s="6"/>
      <c r="AL47" s="6"/>
      <c r="AM47" s="6"/>
      <c r="AO47" s="6"/>
      <c r="AP47" s="6"/>
    </row>
    <row r="48" spans="1:42" ht="15.75">
      <c r="A48" s="25"/>
      <c r="B48" s="25">
        <v>2</v>
      </c>
      <c r="C48" s="66" t="s">
        <v>27</v>
      </c>
      <c r="D48" s="66"/>
      <c r="E48" s="66"/>
      <c r="F48" s="67" t="s">
        <v>28</v>
      </c>
      <c r="G48" s="67"/>
      <c r="H48" s="29">
        <v>1</v>
      </c>
      <c r="I48" s="29">
        <v>0</v>
      </c>
      <c r="J48" s="29">
        <f t="shared" si="0"/>
        <v>1</v>
      </c>
      <c r="K48" s="49">
        <v>0.014665509259259258</v>
      </c>
      <c r="L48" s="30"/>
      <c r="M48" s="59"/>
      <c r="AA48" s="6"/>
      <c r="AB48" s="6"/>
      <c r="AF48" s="6"/>
      <c r="AG48" s="6"/>
      <c r="AI48" s="6"/>
      <c r="AJ48" s="6"/>
      <c r="AL48" s="6"/>
      <c r="AM48" s="6"/>
      <c r="AO48" s="6"/>
      <c r="AP48" s="6"/>
    </row>
    <row r="49" spans="1:36" ht="15.75">
      <c r="A49" s="25"/>
      <c r="B49" s="25">
        <v>3</v>
      </c>
      <c r="C49" s="66" t="s">
        <v>42</v>
      </c>
      <c r="D49" s="66"/>
      <c r="E49" s="66"/>
      <c r="F49" s="67" t="s">
        <v>28</v>
      </c>
      <c r="G49" s="67"/>
      <c r="H49" s="29">
        <v>0</v>
      </c>
      <c r="I49" s="29">
        <v>0</v>
      </c>
      <c r="J49" s="29">
        <f t="shared" si="0"/>
        <v>0</v>
      </c>
      <c r="K49" s="49">
        <v>0.015070601851851854</v>
      </c>
      <c r="L49" s="30"/>
      <c r="M49" s="59"/>
      <c r="N49" s="9"/>
      <c r="O49" s="9"/>
      <c r="AF49" s="6"/>
      <c r="AG49" s="6"/>
      <c r="AI49" s="6"/>
      <c r="AJ49" s="6"/>
    </row>
    <row r="50" spans="1:13" ht="16.5" thickBot="1">
      <c r="A50" s="33"/>
      <c r="B50" s="33">
        <v>4</v>
      </c>
      <c r="C50" s="69" t="s">
        <v>45</v>
      </c>
      <c r="D50" s="69"/>
      <c r="E50" s="69"/>
      <c r="F50" s="68" t="s">
        <v>28</v>
      </c>
      <c r="G50" s="68"/>
      <c r="H50" s="34">
        <v>0</v>
      </c>
      <c r="I50" s="34">
        <v>2</v>
      </c>
      <c r="J50" s="34">
        <f t="shared" si="0"/>
        <v>2</v>
      </c>
      <c r="K50" s="47">
        <v>0.01490162037037037</v>
      </c>
      <c r="L50" s="48"/>
      <c r="M50" s="60"/>
    </row>
    <row r="51" spans="1:15" ht="16.5" thickBot="1">
      <c r="A51" s="42">
        <v>8</v>
      </c>
      <c r="B51" s="43">
        <v>8</v>
      </c>
      <c r="C51" s="44" t="s">
        <v>68</v>
      </c>
      <c r="D51" s="43"/>
      <c r="E51" s="45"/>
      <c r="F51" s="44"/>
      <c r="G51" s="43"/>
      <c r="H51" s="45"/>
      <c r="I51" s="45"/>
      <c r="J51" s="45">
        <f>SUM(J52:J55)</f>
        <v>4</v>
      </c>
      <c r="K51" s="37"/>
      <c r="L51" s="39">
        <v>0.06074074074074074</v>
      </c>
      <c r="M51" s="61">
        <f>L51-$L$16</f>
        <v>0.004826388888888894</v>
      </c>
      <c r="N51" s="9"/>
      <c r="O51" s="9"/>
    </row>
    <row r="52" spans="1:13" ht="15.75">
      <c r="A52" s="25"/>
      <c r="B52" s="25">
        <v>1</v>
      </c>
      <c r="C52" s="66" t="s">
        <v>46</v>
      </c>
      <c r="D52" s="66"/>
      <c r="E52" s="66"/>
      <c r="F52" s="67" t="s">
        <v>82</v>
      </c>
      <c r="G52" s="67"/>
      <c r="H52" s="29">
        <v>0</v>
      </c>
      <c r="I52" s="29">
        <v>0</v>
      </c>
      <c r="J52" s="29">
        <f t="shared" si="0"/>
        <v>0</v>
      </c>
      <c r="K52" s="49">
        <v>0.01505324074074074</v>
      </c>
      <c r="L52" s="30"/>
      <c r="M52" s="59"/>
    </row>
    <row r="53" spans="1:15" ht="15.75">
      <c r="A53" s="25"/>
      <c r="B53" s="25">
        <v>2</v>
      </c>
      <c r="C53" s="66" t="s">
        <v>36</v>
      </c>
      <c r="D53" s="66"/>
      <c r="E53" s="66"/>
      <c r="F53" s="67" t="s">
        <v>82</v>
      </c>
      <c r="G53" s="67"/>
      <c r="H53" s="29">
        <v>3</v>
      </c>
      <c r="I53" s="29">
        <v>0</v>
      </c>
      <c r="J53" s="29">
        <f t="shared" si="0"/>
        <v>3</v>
      </c>
      <c r="K53" s="49">
        <v>0.01548148148148148</v>
      </c>
      <c r="L53" s="30"/>
      <c r="M53" s="59"/>
      <c r="N53" s="9"/>
      <c r="O53" s="9"/>
    </row>
    <row r="54" spans="1:13" ht="15.75">
      <c r="A54" s="25"/>
      <c r="B54" s="25">
        <v>3</v>
      </c>
      <c r="C54" s="66" t="s">
        <v>39</v>
      </c>
      <c r="D54" s="66"/>
      <c r="E54" s="66"/>
      <c r="F54" s="67" t="s">
        <v>82</v>
      </c>
      <c r="G54" s="67"/>
      <c r="H54" s="29">
        <v>0</v>
      </c>
      <c r="I54" s="29">
        <v>0</v>
      </c>
      <c r="J54" s="29">
        <f t="shared" si="0"/>
        <v>0</v>
      </c>
      <c r="K54" s="49">
        <v>0.015135416666666667</v>
      </c>
      <c r="L54" s="30"/>
      <c r="M54" s="59"/>
    </row>
    <row r="55" spans="1:15" ht="16.5" thickBot="1">
      <c r="A55" s="33"/>
      <c r="B55" s="33">
        <v>4</v>
      </c>
      <c r="C55" s="69" t="s">
        <v>48</v>
      </c>
      <c r="D55" s="69"/>
      <c r="E55" s="69"/>
      <c r="F55" s="68" t="s">
        <v>82</v>
      </c>
      <c r="G55" s="68"/>
      <c r="H55" s="34">
        <v>1</v>
      </c>
      <c r="I55" s="34">
        <v>0</v>
      </c>
      <c r="J55" s="34">
        <f t="shared" si="0"/>
        <v>1</v>
      </c>
      <c r="K55" s="47">
        <v>0.01507638888888889</v>
      </c>
      <c r="L55" s="48"/>
      <c r="M55" s="60"/>
      <c r="N55" s="9"/>
      <c r="O55" s="9"/>
    </row>
    <row r="56" spans="1:15" ht="16.5" thickBot="1">
      <c r="A56" s="42">
        <v>9</v>
      </c>
      <c r="B56" s="43">
        <v>1</v>
      </c>
      <c r="C56" s="44" t="s">
        <v>69</v>
      </c>
      <c r="D56" s="43"/>
      <c r="E56" s="45"/>
      <c r="F56" s="44"/>
      <c r="G56" s="43"/>
      <c r="H56" s="45"/>
      <c r="I56" s="45"/>
      <c r="J56" s="45">
        <f>SUM(J57:J60)</f>
        <v>0</v>
      </c>
      <c r="K56" s="37"/>
      <c r="L56" s="39">
        <v>0.0609224537037037</v>
      </c>
      <c r="M56" s="61">
        <f>L56-$L$16</f>
        <v>0.005008101851851854</v>
      </c>
      <c r="N56" s="9"/>
      <c r="O56" s="9"/>
    </row>
    <row r="57" spans="1:13" ht="15.75">
      <c r="A57" s="25"/>
      <c r="B57" s="25">
        <v>1</v>
      </c>
      <c r="C57" s="66" t="s">
        <v>49</v>
      </c>
      <c r="D57" s="66"/>
      <c r="E57" s="66"/>
      <c r="F57" s="67" t="s">
        <v>83</v>
      </c>
      <c r="G57" s="67"/>
      <c r="H57" s="29">
        <v>0</v>
      </c>
      <c r="I57" s="29">
        <v>0</v>
      </c>
      <c r="J57" s="29">
        <f t="shared" si="0"/>
        <v>0</v>
      </c>
      <c r="K57" s="49">
        <v>0.016163194444444442</v>
      </c>
      <c r="L57" s="30"/>
      <c r="M57" s="59"/>
    </row>
    <row r="58" spans="1:15" ht="15.75">
      <c r="A58" s="25"/>
      <c r="B58" s="25">
        <v>2</v>
      </c>
      <c r="C58" s="66" t="s">
        <v>84</v>
      </c>
      <c r="D58" s="66"/>
      <c r="E58" s="66"/>
      <c r="F58" s="67" t="s">
        <v>83</v>
      </c>
      <c r="G58" s="67"/>
      <c r="H58" s="29">
        <v>0</v>
      </c>
      <c r="I58" s="29">
        <v>0</v>
      </c>
      <c r="J58" s="29">
        <f t="shared" si="0"/>
        <v>0</v>
      </c>
      <c r="K58" s="49">
        <v>0.015043981481481483</v>
      </c>
      <c r="L58" s="30"/>
      <c r="M58" s="59"/>
      <c r="N58" s="9"/>
      <c r="O58" s="9"/>
    </row>
    <row r="59" spans="1:14" ht="15.75">
      <c r="A59" s="25"/>
      <c r="B59" s="25">
        <v>3</v>
      </c>
      <c r="C59" s="66" t="s">
        <v>85</v>
      </c>
      <c r="D59" s="66"/>
      <c r="E59" s="66"/>
      <c r="F59" s="67" t="s">
        <v>32</v>
      </c>
      <c r="G59" s="67"/>
      <c r="H59" s="29">
        <v>0</v>
      </c>
      <c r="I59" s="29">
        <v>0</v>
      </c>
      <c r="J59" s="29">
        <f t="shared" si="0"/>
        <v>0</v>
      </c>
      <c r="K59" s="49">
        <v>0.014836805555555554</v>
      </c>
      <c r="L59" s="30"/>
      <c r="M59" s="59"/>
      <c r="N59" s="10"/>
    </row>
    <row r="60" spans="1:15" ht="16.5" thickBot="1">
      <c r="A60" s="33"/>
      <c r="B60" s="33">
        <v>4</v>
      </c>
      <c r="C60" s="69" t="s">
        <v>86</v>
      </c>
      <c r="D60" s="69"/>
      <c r="E60" s="69"/>
      <c r="F60" s="68" t="s">
        <v>83</v>
      </c>
      <c r="G60" s="68"/>
      <c r="H60" s="34">
        <v>0</v>
      </c>
      <c r="I60" s="34">
        <v>0</v>
      </c>
      <c r="J60" s="34">
        <f t="shared" si="0"/>
        <v>0</v>
      </c>
      <c r="K60" s="47" t="s">
        <v>76</v>
      </c>
      <c r="L60" s="48"/>
      <c r="M60" s="60"/>
      <c r="N60" s="9"/>
      <c r="O60" s="9"/>
    </row>
    <row r="61" spans="1:15" ht="16.5" thickBot="1">
      <c r="A61" s="42">
        <v>10</v>
      </c>
      <c r="B61" s="43">
        <v>2</v>
      </c>
      <c r="C61" s="44" t="s">
        <v>87</v>
      </c>
      <c r="D61" s="43"/>
      <c r="E61" s="45"/>
      <c r="F61" s="44"/>
      <c r="G61" s="43"/>
      <c r="H61" s="45"/>
      <c r="I61" s="45"/>
      <c r="J61" s="45">
        <f>SUM(J62:J65)</f>
        <v>2</v>
      </c>
      <c r="K61" s="37"/>
      <c r="L61" s="39">
        <v>0.060975694444444443</v>
      </c>
      <c r="M61" s="61">
        <f>L61-$L$16</f>
        <v>0.0050613425925925964</v>
      </c>
      <c r="N61" s="9"/>
      <c r="O61" s="9"/>
    </row>
    <row r="62" spans="1:13" ht="15.75">
      <c r="A62" s="25"/>
      <c r="B62" s="25">
        <v>1</v>
      </c>
      <c r="C62" s="66" t="s">
        <v>31</v>
      </c>
      <c r="D62" s="66"/>
      <c r="E62" s="66"/>
      <c r="F62" s="67" t="s">
        <v>88</v>
      </c>
      <c r="G62" s="67"/>
      <c r="H62" s="29">
        <v>0</v>
      </c>
      <c r="I62" s="29">
        <v>0</v>
      </c>
      <c r="J62" s="29">
        <f t="shared" si="0"/>
        <v>0</v>
      </c>
      <c r="K62" s="49">
        <v>0.014841435185185185</v>
      </c>
      <c r="L62" s="30"/>
      <c r="M62" s="59"/>
    </row>
    <row r="63" spans="1:15" ht="15.75">
      <c r="A63" s="25"/>
      <c r="B63" s="25">
        <v>2</v>
      </c>
      <c r="C63" s="66" t="s">
        <v>89</v>
      </c>
      <c r="D63" s="66"/>
      <c r="E63" s="66"/>
      <c r="F63" s="67" t="s">
        <v>90</v>
      </c>
      <c r="G63" s="67"/>
      <c r="H63" s="29">
        <v>1</v>
      </c>
      <c r="I63" s="29">
        <v>0</v>
      </c>
      <c r="J63" s="29">
        <f t="shared" si="0"/>
        <v>1</v>
      </c>
      <c r="K63" s="49">
        <v>0.015597222222222222</v>
      </c>
      <c r="L63" s="30"/>
      <c r="M63" s="59"/>
      <c r="N63" s="9"/>
      <c r="O63" s="9"/>
    </row>
    <row r="64" spans="1:13" ht="15.75">
      <c r="A64" s="25"/>
      <c r="B64" s="25">
        <v>3</v>
      </c>
      <c r="C64" s="66" t="s">
        <v>47</v>
      </c>
      <c r="D64" s="66"/>
      <c r="E64" s="66"/>
      <c r="F64" s="67" t="s">
        <v>91</v>
      </c>
      <c r="G64" s="67"/>
      <c r="H64" s="29">
        <v>0</v>
      </c>
      <c r="I64" s="29">
        <v>1</v>
      </c>
      <c r="J64" s="29">
        <f t="shared" si="0"/>
        <v>1</v>
      </c>
      <c r="K64" s="49">
        <v>0.01571875</v>
      </c>
      <c r="L64" s="30"/>
      <c r="M64" s="59"/>
    </row>
    <row r="65" spans="1:15" ht="16.5" thickBot="1">
      <c r="A65" s="33"/>
      <c r="B65" s="33">
        <v>4</v>
      </c>
      <c r="C65" s="69" t="s">
        <v>92</v>
      </c>
      <c r="D65" s="69"/>
      <c r="E65" s="69"/>
      <c r="F65" s="68" t="s">
        <v>93</v>
      </c>
      <c r="G65" s="68"/>
      <c r="H65" s="34">
        <v>0</v>
      </c>
      <c r="I65" s="34">
        <v>0</v>
      </c>
      <c r="J65" s="34">
        <f t="shared" si="0"/>
        <v>0</v>
      </c>
      <c r="K65" s="47">
        <v>0.01481712962962963</v>
      </c>
      <c r="L65" s="48"/>
      <c r="M65" s="60"/>
      <c r="N65" s="9"/>
      <c r="O65" s="9"/>
    </row>
    <row r="66" spans="1:15" ht="16.5" thickBot="1">
      <c r="A66" s="42">
        <v>11</v>
      </c>
      <c r="B66" s="43">
        <v>4</v>
      </c>
      <c r="C66" s="44" t="s">
        <v>70</v>
      </c>
      <c r="D66" s="43"/>
      <c r="E66" s="45"/>
      <c r="F66" s="44"/>
      <c r="G66" s="43"/>
      <c r="H66" s="45"/>
      <c r="I66" s="45"/>
      <c r="J66" s="45">
        <f>SUM(J67:J70)</f>
        <v>7</v>
      </c>
      <c r="K66" s="37"/>
      <c r="L66" s="39">
        <v>0.06116319444444444</v>
      </c>
      <c r="M66" s="61">
        <f>L66-$L$16</f>
        <v>0.00524884259259259</v>
      </c>
      <c r="N66" s="9"/>
      <c r="O66" s="9"/>
    </row>
    <row r="67" spans="1:13" ht="15.75">
      <c r="A67" s="25"/>
      <c r="B67" s="25">
        <v>1</v>
      </c>
      <c r="C67" s="66" t="s">
        <v>94</v>
      </c>
      <c r="D67" s="66"/>
      <c r="E67" s="66"/>
      <c r="F67" s="67" t="s">
        <v>95</v>
      </c>
      <c r="G67" s="67"/>
      <c r="H67" s="29">
        <v>1</v>
      </c>
      <c r="I67" s="29">
        <v>0</v>
      </c>
      <c r="J67" s="29">
        <f t="shared" si="0"/>
        <v>1</v>
      </c>
      <c r="K67" s="49">
        <v>0.015425925925925926</v>
      </c>
      <c r="L67" s="30"/>
      <c r="M67" s="59"/>
    </row>
    <row r="68" spans="1:15" ht="15.75">
      <c r="A68" s="25"/>
      <c r="B68" s="25">
        <v>2</v>
      </c>
      <c r="C68" s="66" t="s">
        <v>96</v>
      </c>
      <c r="D68" s="66"/>
      <c r="E68" s="66"/>
      <c r="F68" s="67" t="s">
        <v>95</v>
      </c>
      <c r="G68" s="67"/>
      <c r="H68" s="29">
        <v>3</v>
      </c>
      <c r="I68" s="29">
        <v>3</v>
      </c>
      <c r="J68" s="29">
        <f t="shared" si="0"/>
        <v>6</v>
      </c>
      <c r="K68" s="49">
        <v>0.016592592592592593</v>
      </c>
      <c r="L68" s="30"/>
      <c r="M68" s="59"/>
      <c r="N68" s="9"/>
      <c r="O68" s="9"/>
    </row>
    <row r="69" spans="1:13" ht="15.75">
      <c r="A69" s="25"/>
      <c r="B69" s="25">
        <v>3</v>
      </c>
      <c r="C69" s="66" t="s">
        <v>23</v>
      </c>
      <c r="D69" s="66"/>
      <c r="E69" s="66"/>
      <c r="F69" s="67" t="s">
        <v>97</v>
      </c>
      <c r="G69" s="67"/>
      <c r="H69" s="29">
        <v>0</v>
      </c>
      <c r="I69" s="29">
        <v>0</v>
      </c>
      <c r="J69" s="29">
        <f t="shared" si="0"/>
        <v>0</v>
      </c>
      <c r="K69" s="49">
        <v>0.014224537037037037</v>
      </c>
      <c r="L69" s="30"/>
      <c r="M69" s="59"/>
    </row>
    <row r="70" spans="1:15" ht="16.5" thickBot="1">
      <c r="A70" s="33"/>
      <c r="B70" s="33">
        <v>4</v>
      </c>
      <c r="C70" s="69" t="s">
        <v>102</v>
      </c>
      <c r="D70" s="69"/>
      <c r="E70" s="69"/>
      <c r="F70" s="68" t="s">
        <v>95</v>
      </c>
      <c r="G70" s="68"/>
      <c r="H70" s="34">
        <v>0</v>
      </c>
      <c r="I70" s="34">
        <v>0</v>
      </c>
      <c r="J70" s="34">
        <f t="shared" si="0"/>
        <v>0</v>
      </c>
      <c r="K70" s="47">
        <v>0.014872685185185185</v>
      </c>
      <c r="L70" s="48"/>
      <c r="M70" s="60"/>
      <c r="N70" s="9"/>
      <c r="O70" s="9"/>
    </row>
    <row r="71" spans="1:13" ht="16.5" thickBot="1">
      <c r="A71" s="42">
        <v>12</v>
      </c>
      <c r="B71" s="43">
        <v>12</v>
      </c>
      <c r="C71" s="44" t="s">
        <v>103</v>
      </c>
      <c r="D71" s="43"/>
      <c r="E71" s="45"/>
      <c r="F71" s="44"/>
      <c r="G71" s="43"/>
      <c r="H71" s="45"/>
      <c r="I71" s="45"/>
      <c r="J71" s="45">
        <f>SUM(J72:J75)</f>
        <v>4</v>
      </c>
      <c r="K71" s="37"/>
      <c r="L71" s="39">
        <v>0.06266898148148148</v>
      </c>
      <c r="M71" s="61">
        <f>L71-$L$16</f>
        <v>0.006754629629629631</v>
      </c>
    </row>
    <row r="72" spans="1:15" ht="15.75">
      <c r="A72" s="25"/>
      <c r="B72" s="25">
        <v>1</v>
      </c>
      <c r="C72" s="66" t="s">
        <v>50</v>
      </c>
      <c r="D72" s="66"/>
      <c r="E72" s="66"/>
      <c r="F72" s="67" t="s">
        <v>28</v>
      </c>
      <c r="G72" s="67"/>
      <c r="H72" s="29">
        <v>0</v>
      </c>
      <c r="I72" s="29">
        <v>2</v>
      </c>
      <c r="J72" s="29">
        <v>2</v>
      </c>
      <c r="K72" s="49">
        <v>0.01712962962962963</v>
      </c>
      <c r="L72" s="30"/>
      <c r="M72" s="59"/>
      <c r="N72" s="9"/>
      <c r="O72" s="9"/>
    </row>
    <row r="73" spans="1:13" ht="15.75">
      <c r="A73" s="25"/>
      <c r="B73" s="25">
        <v>2</v>
      </c>
      <c r="C73" s="66" t="s">
        <v>98</v>
      </c>
      <c r="D73" s="66"/>
      <c r="E73" s="66"/>
      <c r="F73" s="67" t="s">
        <v>99</v>
      </c>
      <c r="G73" s="67"/>
      <c r="H73" s="29">
        <v>0</v>
      </c>
      <c r="I73" s="29">
        <v>1</v>
      </c>
      <c r="J73" s="29">
        <f t="shared" si="0"/>
        <v>1</v>
      </c>
      <c r="K73" s="49">
        <v>0.015613425925925926</v>
      </c>
      <c r="L73" s="30"/>
      <c r="M73" s="59"/>
    </row>
    <row r="74" spans="1:15" ht="15.75">
      <c r="A74" s="25"/>
      <c r="B74" s="25">
        <v>3</v>
      </c>
      <c r="C74" s="66" t="s">
        <v>100</v>
      </c>
      <c r="D74" s="66"/>
      <c r="E74" s="66"/>
      <c r="F74" s="67" t="s">
        <v>99</v>
      </c>
      <c r="G74" s="67"/>
      <c r="H74" s="29">
        <v>1</v>
      </c>
      <c r="I74" s="29">
        <v>0</v>
      </c>
      <c r="J74" s="29">
        <f t="shared" si="0"/>
        <v>1</v>
      </c>
      <c r="K74" s="49">
        <v>0.015662037037037037</v>
      </c>
      <c r="L74" s="30"/>
      <c r="M74" s="59"/>
      <c r="N74" s="9"/>
      <c r="O74" s="9"/>
    </row>
    <row r="75" spans="1:13" ht="16.5" thickBot="1">
      <c r="A75" s="33"/>
      <c r="B75" s="33">
        <v>4</v>
      </c>
      <c r="C75" s="69" t="s">
        <v>101</v>
      </c>
      <c r="D75" s="69"/>
      <c r="E75" s="69"/>
      <c r="F75" s="68" t="s">
        <v>99</v>
      </c>
      <c r="G75" s="68"/>
      <c r="H75" s="34">
        <v>0</v>
      </c>
      <c r="I75" s="34">
        <v>0</v>
      </c>
      <c r="J75" s="34">
        <f t="shared" si="0"/>
        <v>0</v>
      </c>
      <c r="K75" s="47">
        <v>0.014263888888888888</v>
      </c>
      <c r="L75" s="48"/>
      <c r="M75" s="60"/>
    </row>
    <row r="76" spans="1:13" ht="15.75">
      <c r="A76" s="25"/>
      <c r="B76" s="25"/>
      <c r="C76" s="51"/>
      <c r="D76" s="51"/>
      <c r="E76" s="51"/>
      <c r="F76" s="50"/>
      <c r="G76" s="50"/>
      <c r="H76" s="29"/>
      <c r="I76" s="29"/>
      <c r="J76" s="29"/>
      <c r="K76" s="49"/>
      <c r="L76" s="30"/>
      <c r="M76" s="59"/>
    </row>
    <row r="77" spans="1:13" ht="15.75">
      <c r="A77" s="25"/>
      <c r="B77" s="25"/>
      <c r="C77" s="51"/>
      <c r="D77" s="51"/>
      <c r="E77" s="51"/>
      <c r="F77" s="50"/>
      <c r="G77" s="50"/>
      <c r="H77" s="29"/>
      <c r="I77" s="29"/>
      <c r="J77" s="29"/>
      <c r="K77" s="49"/>
      <c r="L77" s="30"/>
      <c r="M77" s="59"/>
    </row>
    <row r="78" spans="1:13" ht="15.75">
      <c r="A78" s="28" t="s">
        <v>108</v>
      </c>
      <c r="B78" s="25"/>
      <c r="C78" s="51"/>
      <c r="D78" s="51"/>
      <c r="E78" s="51"/>
      <c r="F78" s="50"/>
      <c r="G78" s="50"/>
      <c r="H78" s="29"/>
      <c r="I78" s="29"/>
      <c r="J78" s="29"/>
      <c r="K78" s="49"/>
      <c r="L78" s="30"/>
      <c r="M78" s="59"/>
    </row>
    <row r="79" spans="1:65" s="14" customFormat="1" ht="15.75">
      <c r="A79" s="53" t="s">
        <v>61</v>
      </c>
      <c r="B79" s="21">
        <v>13</v>
      </c>
      <c r="C79" s="22" t="s">
        <v>71</v>
      </c>
      <c r="D79" s="32"/>
      <c r="E79" s="54"/>
      <c r="F79" s="21"/>
      <c r="G79" s="21"/>
      <c r="H79" s="54"/>
      <c r="I79" s="54"/>
      <c r="J79" s="54"/>
      <c r="K79" s="54"/>
      <c r="L79" s="26"/>
      <c r="M79" s="62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1:65" s="14" customFormat="1" ht="15.75">
      <c r="A80" s="28"/>
      <c r="B80" s="25"/>
      <c r="C80" s="35" t="s">
        <v>51</v>
      </c>
      <c r="D80" s="17"/>
      <c r="E80" s="35"/>
      <c r="F80" s="28" t="s">
        <v>109</v>
      </c>
      <c r="G80" s="25"/>
      <c r="H80" s="29">
        <v>1</v>
      </c>
      <c r="I80" s="29">
        <v>0</v>
      </c>
      <c r="J80" s="29">
        <v>2</v>
      </c>
      <c r="K80" s="49">
        <v>0.016325231481481482</v>
      </c>
      <c r="L80" s="30"/>
      <c r="M80" s="59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1:65" s="14" customFormat="1" ht="15.75">
      <c r="A81" s="28"/>
      <c r="B81" s="25"/>
      <c r="C81" s="28"/>
      <c r="D81" s="17"/>
      <c r="E81" s="35"/>
      <c r="F81" s="25"/>
      <c r="G81" s="25"/>
      <c r="H81" s="29"/>
      <c r="I81" s="29"/>
      <c r="J81" s="29"/>
      <c r="K81" s="49"/>
      <c r="L81" s="30"/>
      <c r="M81" s="59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</row>
    <row r="82" spans="1:15" ht="15">
      <c r="A82" s="85" t="s">
        <v>55</v>
      </c>
      <c r="B82" s="85"/>
      <c r="C82" s="85" t="s">
        <v>56</v>
      </c>
      <c r="D82" s="85"/>
      <c r="E82" s="85" t="s">
        <v>54</v>
      </c>
      <c r="F82" s="85"/>
      <c r="G82" s="86" t="s">
        <v>107</v>
      </c>
      <c r="H82" s="87"/>
      <c r="I82" s="85" t="s">
        <v>57</v>
      </c>
      <c r="J82" s="85"/>
      <c r="K82" s="85"/>
      <c r="L82" s="40"/>
      <c r="M82" s="52" t="s">
        <v>58</v>
      </c>
      <c r="N82" s="9"/>
      <c r="O82" s="9"/>
    </row>
    <row r="83" spans="1:13" ht="15">
      <c r="A83" s="85">
        <v>13</v>
      </c>
      <c r="B83" s="85"/>
      <c r="C83" s="85">
        <v>12</v>
      </c>
      <c r="D83" s="85"/>
      <c r="E83" s="85" t="s">
        <v>106</v>
      </c>
      <c r="F83" s="85"/>
      <c r="G83" s="85">
        <v>1</v>
      </c>
      <c r="H83" s="85"/>
      <c r="I83" s="85" t="s">
        <v>59</v>
      </c>
      <c r="J83" s="85"/>
      <c r="K83" s="85"/>
      <c r="L83" s="40"/>
      <c r="M83" s="31" t="s">
        <v>59</v>
      </c>
    </row>
    <row r="84" spans="4:15" ht="12.75">
      <c r="D84" s="5"/>
      <c r="E84"/>
      <c r="N84" s="9"/>
      <c r="O84" s="9"/>
    </row>
    <row r="85" spans="1:13" ht="15.75">
      <c r="A85" s="8"/>
      <c r="C85" s="24" t="s">
        <v>60</v>
      </c>
      <c r="D85" s="27"/>
      <c r="E85" s="27"/>
      <c r="F85" s="24"/>
      <c r="G85" s="23"/>
      <c r="H85" s="27"/>
      <c r="I85" s="27"/>
      <c r="J85" s="27"/>
      <c r="K85" s="23"/>
      <c r="L85" s="41"/>
      <c r="M85" s="63"/>
    </row>
    <row r="86" spans="1:13" ht="15.75">
      <c r="A86" s="8"/>
      <c r="C86" s="24" t="s">
        <v>110</v>
      </c>
      <c r="D86" s="27"/>
      <c r="E86" s="27"/>
      <c r="F86" s="24"/>
      <c r="G86" s="23"/>
      <c r="H86" s="27"/>
      <c r="I86" s="27"/>
      <c r="J86" s="27"/>
      <c r="K86" s="23"/>
      <c r="L86" s="41"/>
      <c r="M86" s="63"/>
    </row>
    <row r="87" spans="2:15" ht="12.75">
      <c r="B87" s="10" t="s">
        <v>112</v>
      </c>
      <c r="N87" s="9"/>
      <c r="O87" s="9"/>
    </row>
  </sheetData>
  <sheetProtection/>
  <mergeCells count="128">
    <mergeCell ref="F18:G18"/>
    <mergeCell ref="F20:G20"/>
    <mergeCell ref="C20:E20"/>
    <mergeCell ref="C17:E17"/>
    <mergeCell ref="C18:E18"/>
    <mergeCell ref="C19:E19"/>
    <mergeCell ref="C23:E23"/>
    <mergeCell ref="C22:E22"/>
    <mergeCell ref="F22:G22"/>
    <mergeCell ref="F24:G24"/>
    <mergeCell ref="C28:E28"/>
    <mergeCell ref="C27:E27"/>
    <mergeCell ref="F27:G27"/>
    <mergeCell ref="F28:G28"/>
    <mergeCell ref="C24:E24"/>
    <mergeCell ref="C25:E25"/>
    <mergeCell ref="C29:E29"/>
    <mergeCell ref="F29:G29"/>
    <mergeCell ref="F30:G30"/>
    <mergeCell ref="C30:E30"/>
    <mergeCell ref="C42:E42"/>
    <mergeCell ref="C32:E32"/>
    <mergeCell ref="F32:G32"/>
    <mergeCell ref="F70:G70"/>
    <mergeCell ref="C33:E33"/>
    <mergeCell ref="C34:E34"/>
    <mergeCell ref="F34:G34"/>
    <mergeCell ref="C52:E52"/>
    <mergeCell ref="C35:E35"/>
    <mergeCell ref="C47:E47"/>
    <mergeCell ref="F68:G68"/>
    <mergeCell ref="C37:E37"/>
    <mergeCell ref="C38:E38"/>
    <mergeCell ref="F38:G38"/>
    <mergeCell ref="C39:E39"/>
    <mergeCell ref="C40:E40"/>
    <mergeCell ref="F40:G40"/>
    <mergeCell ref="F60:G60"/>
    <mergeCell ref="C57:E57"/>
    <mergeCell ref="F42:G42"/>
    <mergeCell ref="F47:G47"/>
    <mergeCell ref="C43:E43"/>
    <mergeCell ref="C44:E44"/>
    <mergeCell ref="F44:G44"/>
    <mergeCell ref="C45:E45"/>
    <mergeCell ref="C48:E48"/>
    <mergeCell ref="F49:G49"/>
    <mergeCell ref="C59:E59"/>
    <mergeCell ref="F59:G59"/>
    <mergeCell ref="F63:G63"/>
    <mergeCell ref="C49:E49"/>
    <mergeCell ref="C50:E50"/>
    <mergeCell ref="C53:E53"/>
    <mergeCell ref="C54:E54"/>
    <mergeCell ref="F54:G54"/>
    <mergeCell ref="F52:G52"/>
    <mergeCell ref="C55:E55"/>
    <mergeCell ref="F53:G53"/>
    <mergeCell ref="C63:E63"/>
    <mergeCell ref="F64:G64"/>
    <mergeCell ref="C64:E64"/>
    <mergeCell ref="C60:E60"/>
    <mergeCell ref="F55:G55"/>
    <mergeCell ref="C62:E62"/>
    <mergeCell ref="F62:G62"/>
    <mergeCell ref="F57:G57"/>
    <mergeCell ref="C58:E58"/>
    <mergeCell ref="C65:E65"/>
    <mergeCell ref="C67:E67"/>
    <mergeCell ref="F67:G67"/>
    <mergeCell ref="C68:E68"/>
    <mergeCell ref="F65:G65"/>
    <mergeCell ref="I83:K83"/>
    <mergeCell ref="C83:D83"/>
    <mergeCell ref="E83:F83"/>
    <mergeCell ref="G82:H82"/>
    <mergeCell ref="I82:K82"/>
    <mergeCell ref="C82:D82"/>
    <mergeCell ref="E82:F82"/>
    <mergeCell ref="C75:E75"/>
    <mergeCell ref="A83:B83"/>
    <mergeCell ref="G83:H83"/>
    <mergeCell ref="A82:B82"/>
    <mergeCell ref="F75:G75"/>
    <mergeCell ref="O21:P21"/>
    <mergeCell ref="T21:U21"/>
    <mergeCell ref="A1:M1"/>
    <mergeCell ref="A9:M9"/>
    <mergeCell ref="A10:M10"/>
    <mergeCell ref="C13:D13"/>
    <mergeCell ref="A4:M4"/>
    <mergeCell ref="A5:M5"/>
    <mergeCell ref="A6:M6"/>
    <mergeCell ref="A8:M8"/>
    <mergeCell ref="AX25:AY25"/>
    <mergeCell ref="AZ25:BB25"/>
    <mergeCell ref="F17:G17"/>
    <mergeCell ref="F19:G19"/>
    <mergeCell ref="F23:G23"/>
    <mergeCell ref="F25:G25"/>
    <mergeCell ref="P17:Q17"/>
    <mergeCell ref="R17:T17"/>
    <mergeCell ref="AW24:AX24"/>
    <mergeCell ref="BB24:BC24"/>
    <mergeCell ref="F72:G72"/>
    <mergeCell ref="C73:E73"/>
    <mergeCell ref="D14:E14"/>
    <mergeCell ref="F14:G14"/>
    <mergeCell ref="F50:G50"/>
    <mergeCell ref="F39:G39"/>
    <mergeCell ref="F43:G43"/>
    <mergeCell ref="F48:G48"/>
    <mergeCell ref="C69:E69"/>
    <mergeCell ref="F69:G69"/>
    <mergeCell ref="C74:E74"/>
    <mergeCell ref="F74:G74"/>
    <mergeCell ref="F33:G33"/>
    <mergeCell ref="F35:G35"/>
    <mergeCell ref="F58:G58"/>
    <mergeCell ref="F73:G73"/>
    <mergeCell ref="F45:G45"/>
    <mergeCell ref="F37:G37"/>
    <mergeCell ref="C70:E70"/>
    <mergeCell ref="C72:E72"/>
    <mergeCell ref="P14:Q14"/>
    <mergeCell ref="U14:V14"/>
    <mergeCell ref="O16:P16"/>
    <mergeCell ref="T16:U16"/>
  </mergeCells>
  <printOptions/>
  <pageMargins left="0.58" right="0.4330708661417323" top="0.984251968503937" bottom="0.7874015748031497" header="0.5118110236220472" footer="0.5118110236220472"/>
  <pageSetup horizontalDpi="300" verticalDpi="300" orientation="portrait" paperSize="9" scale="72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</dc:creator>
  <cp:keywords/>
  <dc:description/>
  <cp:lastModifiedBy>ME</cp:lastModifiedBy>
  <cp:lastPrinted>2010-12-11T12:11:50Z</cp:lastPrinted>
  <dcterms:created xsi:type="dcterms:W3CDTF">2010-12-08T16:16:19Z</dcterms:created>
  <dcterms:modified xsi:type="dcterms:W3CDTF">2010-12-11T12:51:24Z</dcterms:modified>
  <cp:category/>
  <cp:version/>
  <cp:contentType/>
  <cp:contentStatus/>
</cp:coreProperties>
</file>