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1"/>
  </bookViews>
  <sheets>
    <sheet name="ю-ры" sheetId="1" r:id="rId1"/>
    <sheet name="ю-ки" sheetId="2" r:id="rId2"/>
  </sheets>
  <definedNames/>
  <calcPr fullCalcOnLoad="1"/>
</workbook>
</file>

<file path=xl/sharedStrings.xml><?xml version="1.0" encoding="utf-8"?>
<sst xmlns="http://schemas.openxmlformats.org/spreadsheetml/2006/main" count="506" uniqueCount="233">
  <si>
    <t>Место</t>
  </si>
  <si>
    <t>Ст. №</t>
  </si>
  <si>
    <t>Фамилия и имя участника</t>
  </si>
  <si>
    <t>Год рожд.</t>
  </si>
  <si>
    <t>Команда</t>
  </si>
  <si>
    <t>Результат гонки</t>
  </si>
  <si>
    <t>Штрафы</t>
  </si>
  <si>
    <t>Результат общий</t>
  </si>
  <si>
    <t>Отстав.</t>
  </si>
  <si>
    <t>Отр.</t>
  </si>
  <si>
    <t>г. Ижевск</t>
  </si>
  <si>
    <t>Общ</t>
  </si>
  <si>
    <t>Вып. Кв.</t>
  </si>
  <si>
    <t>Разр</t>
  </si>
  <si>
    <t>Начало соревнований: 11:00</t>
  </si>
  <si>
    <t>ИНДИВИДУАЛЬНАЯ ГОНКА 15 КМ.</t>
  </si>
  <si>
    <t>рейт.очки</t>
  </si>
  <si>
    <t>финиш</t>
  </si>
  <si>
    <t>старт</t>
  </si>
  <si>
    <t>Всероссийские отборочные соревнования</t>
  </si>
  <si>
    <t xml:space="preserve">Юниоры </t>
  </si>
  <si>
    <t>ИНДИВИДУАЛЬНАЯ ГОНКА 12,5 КМ.</t>
  </si>
  <si>
    <t xml:space="preserve">Юниорки </t>
  </si>
  <si>
    <t>Первенство России по биатлону</t>
  </si>
  <si>
    <t>9 января  2010 г.</t>
  </si>
  <si>
    <t>Радюк Иван</t>
  </si>
  <si>
    <t>мс</t>
  </si>
  <si>
    <t>Москва</t>
  </si>
  <si>
    <t>Боярских Михаил</t>
  </si>
  <si>
    <t>ХМАО-Югра, ЦСПКЮ РА</t>
  </si>
  <si>
    <t>Айтуганов Артем</t>
  </si>
  <si>
    <t>кмс</t>
  </si>
  <si>
    <t>УР Ижевск РСДЮСШОР РШВСМ</t>
  </si>
  <si>
    <t>Шуюков Дмитрий</t>
  </si>
  <si>
    <t>Моск.об.Химки,ЦПСК РА</t>
  </si>
  <si>
    <t>Жданов Евгений</t>
  </si>
  <si>
    <t>Тюменская об. ГАУТО ЦСП Д</t>
  </si>
  <si>
    <t>Мельников Виталий</t>
  </si>
  <si>
    <t>Татарстан ЦСК</t>
  </si>
  <si>
    <t>Коровин Егор</t>
  </si>
  <si>
    <t>Свердл.об. Новоуральск Д</t>
  </si>
  <si>
    <t>Корчуганов Марат</t>
  </si>
  <si>
    <t>Красн.кр.,Красн-к, Акад. биатл</t>
  </si>
  <si>
    <t>Елхин Дмитрий</t>
  </si>
  <si>
    <t>Захаров Павел</t>
  </si>
  <si>
    <t>С-Петербург ШВСМ Д</t>
  </si>
  <si>
    <t>Чернышов Андрей</t>
  </si>
  <si>
    <t>Бартов Денис</t>
  </si>
  <si>
    <t>1р</t>
  </si>
  <si>
    <t>УР Ижевск РСДЮСШОР</t>
  </si>
  <si>
    <t>Подобаев Сергей</t>
  </si>
  <si>
    <t>Валеев Марат</t>
  </si>
  <si>
    <t>Башкор-н,Салават,ГУ СДЮШОР Д</t>
  </si>
  <si>
    <t>Фирулев Павел</t>
  </si>
  <si>
    <t>Закиров Ильдус</t>
  </si>
  <si>
    <t>Башкор-н,Уфа,ГУ СДЮШОР Д</t>
  </si>
  <si>
    <t>Крюков Иван</t>
  </si>
  <si>
    <t>С-Петербург ШВСМ</t>
  </si>
  <si>
    <t>Масленников Антон</t>
  </si>
  <si>
    <t>Челяб.об.,Магнит-к,СДЮСШОР 4</t>
  </si>
  <si>
    <t>Волков Александр</t>
  </si>
  <si>
    <t>Некрасов Яков</t>
  </si>
  <si>
    <t>Даниленко Евгений</t>
  </si>
  <si>
    <t>Мордовия,Саранск,СДЮСШОР</t>
  </si>
  <si>
    <t>Мишкин Александр</t>
  </si>
  <si>
    <t>Камчат.кр.,Петропавл.-Камчат.</t>
  </si>
  <si>
    <t>Кропотин Константин</t>
  </si>
  <si>
    <t>УР Ижевск РСДЮСШОР РШВСМ Д</t>
  </si>
  <si>
    <t>Варакин Алексей</t>
  </si>
  <si>
    <t>Татарстан</t>
  </si>
  <si>
    <t>Буртасов Максим</t>
  </si>
  <si>
    <t>Бондарев Иван</t>
  </si>
  <si>
    <t>Ефимов Станислав</t>
  </si>
  <si>
    <t>Башкор-н,Белорецк,ДЮСШ-1,Д</t>
  </si>
  <si>
    <t>Березов Илья</t>
  </si>
  <si>
    <t>Ульян.об.,Ульяновск,ЦСП</t>
  </si>
  <si>
    <t>Жуков Андрей</t>
  </si>
  <si>
    <t>Москва ЭШВСМ</t>
  </si>
  <si>
    <t>Печенкин Александр</t>
  </si>
  <si>
    <t>Пермск.кр.,Чайковский,Д</t>
  </si>
  <si>
    <t>Якушов Николай</t>
  </si>
  <si>
    <t>Башкор-н,Уфа,Д,ДЮСШ НСС УОР</t>
  </si>
  <si>
    <t>Морозов Роман</t>
  </si>
  <si>
    <t>Охотников Павел</t>
  </si>
  <si>
    <t>Чувашия, СДЮСШОР-2</t>
  </si>
  <si>
    <t>Мылов Максим</t>
  </si>
  <si>
    <t>Рабаданов Назир</t>
  </si>
  <si>
    <t>Рычков Сергей</t>
  </si>
  <si>
    <t>Свердл.об. Новоур-к ШВСМ</t>
  </si>
  <si>
    <t>Саляхетдинов Илья</t>
  </si>
  <si>
    <t>Снипич Виталий</t>
  </si>
  <si>
    <t>Тюменская об. ГАУТО ЦСП РА</t>
  </si>
  <si>
    <t>Бурдинский Владимир</t>
  </si>
  <si>
    <t>Чита СДЮСШОР</t>
  </si>
  <si>
    <t>Корастылев Сергей</t>
  </si>
  <si>
    <t>Плотников Кирилл</t>
  </si>
  <si>
    <t>Моск.об.,Пушкино,КДЮСШ,Д</t>
  </si>
  <si>
    <t>Тарантин Виктор</t>
  </si>
  <si>
    <t>Петров Евгений</t>
  </si>
  <si>
    <t>Чувашия, СДЮСШОР-2 ЦСП</t>
  </si>
  <si>
    <t>Банников Александр</t>
  </si>
  <si>
    <t>Севостьянов Иван</t>
  </si>
  <si>
    <t>Тихонов Петр</t>
  </si>
  <si>
    <t>Саликов Алексей</t>
  </si>
  <si>
    <t>Лашков Александр</t>
  </si>
  <si>
    <t>Ватлин Сергей</t>
  </si>
  <si>
    <t>Дюжев Дмитрий</t>
  </si>
  <si>
    <t>Жевлаков Евгений</t>
  </si>
  <si>
    <t>Качин Николай</t>
  </si>
  <si>
    <t>Красн.кр,Крас-к-Томск ШВСМ</t>
  </si>
  <si>
    <t>Баранунькин Вячеслав</t>
  </si>
  <si>
    <t>Челяб.об., Челяб-к,Д</t>
  </si>
  <si>
    <t>Спиридонов Александр</t>
  </si>
  <si>
    <t>Тургенев Андрей</t>
  </si>
  <si>
    <t>Русинов Дмитрий</t>
  </si>
  <si>
    <t>Филимонов Сергей</t>
  </si>
  <si>
    <t>Свердл.об. ШВСМ</t>
  </si>
  <si>
    <t>Решетников Александр</t>
  </si>
  <si>
    <t>Тимеев Геннадий</t>
  </si>
  <si>
    <t>Кондрашов Алексей</t>
  </si>
  <si>
    <t>Оськин Анатолий</t>
  </si>
  <si>
    <t>Филимонов Вадим</t>
  </si>
  <si>
    <t>Петров Николай</t>
  </si>
  <si>
    <t>Бонкин Максим</t>
  </si>
  <si>
    <t>Кононов Дмитрий</t>
  </si>
  <si>
    <t>Сурков Егор</t>
  </si>
  <si>
    <t>С-Петербург</t>
  </si>
  <si>
    <t>Толмачев Артем</t>
  </si>
  <si>
    <t>Логутов Иван</t>
  </si>
  <si>
    <t>Антипин Денис</t>
  </si>
  <si>
    <t>ХМАО-Югра, Сургут.р-н,РА</t>
  </si>
  <si>
    <t>Бибиков Михаил</t>
  </si>
  <si>
    <t>Кадргулов Шакир</t>
  </si>
  <si>
    <t>Бубнов Игорь</t>
  </si>
  <si>
    <t>ХМАО-Югра, Октябрь-й.р-н,РА</t>
  </si>
  <si>
    <t>Пичужкин Иван</t>
  </si>
  <si>
    <t>Константинов Евгений</t>
  </si>
  <si>
    <t>Башкор-н,Уфа,ГУ СДЮШОР</t>
  </si>
  <si>
    <t>Макаров Алексей</t>
  </si>
  <si>
    <t>Казыев Эльдар</t>
  </si>
  <si>
    <t>Акимов Вячеслав</t>
  </si>
  <si>
    <t>Баранова Анна</t>
  </si>
  <si>
    <t>Шевчук Елена</t>
  </si>
  <si>
    <t>Мос.об.Пушкино,КДЮСШ,Д</t>
  </si>
  <si>
    <t>Казакова Татьяна</t>
  </si>
  <si>
    <t>Башкор-н,Уфа,РА НСС УОР</t>
  </si>
  <si>
    <t>Казакова Анастасия</t>
  </si>
  <si>
    <t>С-Петербург, ШВСМ</t>
  </si>
  <si>
    <t>Михайлова Екатерина</t>
  </si>
  <si>
    <t>Чувашия,ЦСП СДЮСШОР-2</t>
  </si>
  <si>
    <t>Полещикова Ольга</t>
  </si>
  <si>
    <t>ХМАО-Югра,ЦСПКЮ,РА</t>
  </si>
  <si>
    <t>Халявина Елена</t>
  </si>
  <si>
    <t>Красн.кр.Красн-к,Акад.биатл.</t>
  </si>
  <si>
    <t>Анюхина Мария</t>
  </si>
  <si>
    <t>Толкачева Дарья</t>
  </si>
  <si>
    <t>Шамшурина Оксана</t>
  </si>
  <si>
    <t>Быкова Оксана</t>
  </si>
  <si>
    <t>Псковская об.</t>
  </si>
  <si>
    <t>Константинова Анастасия</t>
  </si>
  <si>
    <t>Тюмен.об. ГАУТО ЦСП Д</t>
  </si>
  <si>
    <t>Колодкина Ольга</t>
  </si>
  <si>
    <t>Курган.об.,Курган,ОСДЮСШОР-2</t>
  </si>
  <si>
    <t>Тарыгина Светлана</t>
  </si>
  <si>
    <t>Сабурова Наталья</t>
  </si>
  <si>
    <t>Шабалина Светлана</t>
  </si>
  <si>
    <t>Челяб.об.Челябинск,Д</t>
  </si>
  <si>
    <t>Тихонова Анна</t>
  </si>
  <si>
    <t>Тюмен.об. ГАУТО ЦСП РА</t>
  </si>
  <si>
    <t>Плешукова Наталья</t>
  </si>
  <si>
    <t>Юрко Маргарита</t>
  </si>
  <si>
    <t>Белкина Надежда</t>
  </si>
  <si>
    <t>Йошкар-ОЛА,СДЮШОР</t>
  </si>
  <si>
    <t>Тузова Наталья</t>
  </si>
  <si>
    <t>Аликина Александра</t>
  </si>
  <si>
    <t>Толобова Елена</t>
  </si>
  <si>
    <t>Ивановская об. Кинешма</t>
  </si>
  <si>
    <t>Яковлева Елена</t>
  </si>
  <si>
    <t>Рыбакова Кристина</t>
  </si>
  <si>
    <t>Башкор-н,Уфа,Д НСС УОР</t>
  </si>
  <si>
    <t>Сураева Анна</t>
  </si>
  <si>
    <t>Новосиб.об.Новосиб-к,СДЮСШОР</t>
  </si>
  <si>
    <t>Ефремова Надежда</t>
  </si>
  <si>
    <t>Погорелова Анна</t>
  </si>
  <si>
    <t>Христолюбова Анастасия</t>
  </si>
  <si>
    <t>Шалаева Наталья</t>
  </si>
  <si>
    <t>Перминова Светлана</t>
  </si>
  <si>
    <t>УР,Ижевск,РСДЮСШОР,РШВСМ</t>
  </si>
  <si>
    <t>Валиулина Лейсан</t>
  </si>
  <si>
    <t>Калина Анастасия</t>
  </si>
  <si>
    <t>Надеева Лариса</t>
  </si>
  <si>
    <t>Свердл.об.Новоур-к,ШВСМ,Д</t>
  </si>
  <si>
    <t>Семенова Татьяна</t>
  </si>
  <si>
    <t>Чувашия,ЦСП-СДЮСШОР-2</t>
  </si>
  <si>
    <t>Неволина Юлия</t>
  </si>
  <si>
    <t>Речкалова Екатерина</t>
  </si>
  <si>
    <t>Мос.об.,Химки,ЦПСК,РА</t>
  </si>
  <si>
    <t>Дьяконова Ксения</t>
  </si>
  <si>
    <t>Мухаметшина Гелия</t>
  </si>
  <si>
    <t>Носова Екатерина</t>
  </si>
  <si>
    <t>Ермосина Анна</t>
  </si>
  <si>
    <t>УР,Ижевск, РСДЮСШОР</t>
  </si>
  <si>
    <t>Ильина Ольга</t>
  </si>
  <si>
    <t>Пчелкина Ольга</t>
  </si>
  <si>
    <t>Кузнецова Лариса</t>
  </si>
  <si>
    <t>Беловолова Анна</t>
  </si>
  <si>
    <t>Айкинская Александра</t>
  </si>
  <si>
    <t>Филиппова Дарья</t>
  </si>
  <si>
    <t>Гребнева Надежда</t>
  </si>
  <si>
    <t>Архан.-Смолен.об.Онега,ЦСП РА</t>
  </si>
  <si>
    <t>Соснова Татьяна</t>
  </si>
  <si>
    <t>Башкор-н,Уфа,Д</t>
  </si>
  <si>
    <t>Полещикова Юлия</t>
  </si>
  <si>
    <t>Козинцева Полина</t>
  </si>
  <si>
    <t>Красн.кр.Красн-к,СДЮСШОР</t>
  </si>
  <si>
    <t>Емельянова Александра</t>
  </si>
  <si>
    <t>Гринева Яна</t>
  </si>
  <si>
    <t>Новосиб.об.Бердск,ШВСМ,СДЮСШОР</t>
  </si>
  <si>
    <t>Максимова Наталья</t>
  </si>
  <si>
    <t>Боярских Евгений</t>
  </si>
  <si>
    <t>к Первенству Мира и Европы</t>
  </si>
  <si>
    <t>Мордовия,Ульян. об.,СДЮСШОР</t>
  </si>
  <si>
    <t>н/с</t>
  </si>
  <si>
    <t>сошел</t>
  </si>
  <si>
    <t>Окончание соревнований: 12:40</t>
  </si>
  <si>
    <t>дисквал</t>
  </si>
  <si>
    <t>№ 7 дисквал. &amp; 7 п.7.5 к</t>
  </si>
  <si>
    <t>ИТОГОВЫЙ  ПРОТОКОЛ</t>
  </si>
  <si>
    <t>Начало соревнований: 13:40</t>
  </si>
  <si>
    <t>Цветков Максим</t>
  </si>
  <si>
    <t>Окончание соревнований: 15:05</t>
  </si>
  <si>
    <t>Виролайнен Дарья</t>
  </si>
  <si>
    <t>Аввакумова Екатерина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</si>
</sst>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hh:mm:ss.0"/>
    <numFmt numFmtId="166" formatCode="0.0"/>
  </numFmts>
  <fonts count="51">
    <font>
      <sz val="10"/>
      <name val="Arial Cyr"/>
      <family val="0"/>
    </font>
    <font>
      <b/>
      <sz val="6"/>
      <color indexed="8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Tahoma"/>
      <family val="2"/>
    </font>
    <font>
      <sz val="8"/>
      <color indexed="9"/>
      <name val="Tahoma"/>
      <family val="2"/>
    </font>
    <font>
      <sz val="10"/>
      <color indexed="9"/>
      <name val="Arial Cyr"/>
      <family val="0"/>
    </font>
    <font>
      <sz val="7"/>
      <color indexed="9"/>
      <name val="Tahoma"/>
      <family val="2"/>
    </font>
    <font>
      <b/>
      <sz val="10"/>
      <name val="Tahoma"/>
      <family val="2"/>
    </font>
    <font>
      <b/>
      <sz val="6"/>
      <name val="Tahoma"/>
      <family val="2"/>
    </font>
    <font>
      <sz val="8"/>
      <name val="Arial Cyr"/>
      <family val="0"/>
    </font>
    <font>
      <sz val="7"/>
      <name val="Arial Cyr"/>
      <family val="0"/>
    </font>
    <font>
      <sz val="7"/>
      <color indexed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47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/>
    </xf>
    <xf numFmtId="21" fontId="11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46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21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21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47" fontId="15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1" fontId="2" fillId="0" borderId="11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990600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33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990600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533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16.125" style="0" customWidth="1"/>
    <col min="4" max="4" width="5.75390625" style="0" customWidth="1"/>
    <col min="5" max="5" width="4.75390625" style="0" customWidth="1"/>
    <col min="6" max="6" width="24.125" style="0" customWidth="1"/>
    <col min="7" max="7" width="0.12890625" style="0" hidden="1" customWidth="1"/>
    <col min="8" max="8" width="6.375" style="0" hidden="1" customWidth="1"/>
    <col min="9" max="9" width="7.375" style="0" customWidth="1"/>
    <col min="10" max="10" width="2.125" style="0" customWidth="1"/>
    <col min="11" max="11" width="2.00390625" style="0" customWidth="1"/>
    <col min="12" max="13" width="2.125" style="0" customWidth="1"/>
    <col min="14" max="14" width="3.625" style="0" customWidth="1"/>
    <col min="15" max="15" width="8.25390625" style="0" customWidth="1"/>
    <col min="16" max="16" width="8.75390625" style="0" customWidth="1"/>
    <col min="17" max="17" width="4.00390625" style="0" customWidth="1"/>
    <col min="18" max="18" width="3.875" style="0" customWidth="1"/>
    <col min="19" max="19" width="9.25390625" style="0" customWidth="1"/>
    <col min="20" max="22" width="9.25390625" style="14" customWidth="1"/>
    <col min="23" max="26" width="9.25390625" style="7" customWidth="1"/>
    <col min="27" max="28" width="9.25390625" style="0" customWidth="1"/>
  </cols>
  <sheetData>
    <row r="1" spans="1:18" ht="12.75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5.75" customHeight="1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2.75" customHeight="1">
      <c r="A3" s="58" t="s">
        <v>220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2.75">
      <c r="A4" s="47" t="s">
        <v>227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8"/>
      <c r="Q4" s="48"/>
      <c r="R4" s="48"/>
    </row>
    <row r="5" spans="1:18" ht="12.75">
      <c r="A5" s="47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12.75">
      <c r="A6" s="49" t="s">
        <v>20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7" ht="13.5" thickBot="1">
      <c r="A7" s="1" t="s">
        <v>10</v>
      </c>
      <c r="B7" s="1"/>
      <c r="D7" s="4" t="s">
        <v>14</v>
      </c>
      <c r="I7" s="8" t="s">
        <v>224</v>
      </c>
      <c r="P7" s="3" t="s">
        <v>24</v>
      </c>
      <c r="Q7" s="3"/>
    </row>
    <row r="8" spans="1:18" ht="13.5" customHeight="1" thickBot="1">
      <c r="A8" s="60" t="s">
        <v>0</v>
      </c>
      <c r="B8" s="50" t="s">
        <v>1</v>
      </c>
      <c r="C8" s="50" t="s">
        <v>2</v>
      </c>
      <c r="D8" s="50" t="s">
        <v>3</v>
      </c>
      <c r="E8" s="50" t="s">
        <v>13</v>
      </c>
      <c r="F8" s="50" t="s">
        <v>4</v>
      </c>
      <c r="G8" s="20"/>
      <c r="H8" s="20"/>
      <c r="I8" s="50" t="s">
        <v>5</v>
      </c>
      <c r="J8" s="51" t="s">
        <v>6</v>
      </c>
      <c r="K8" s="52"/>
      <c r="L8" s="52"/>
      <c r="M8" s="52"/>
      <c r="N8" s="53"/>
      <c r="O8" s="50" t="s">
        <v>7</v>
      </c>
      <c r="P8" s="50" t="s">
        <v>8</v>
      </c>
      <c r="Q8" s="59" t="s">
        <v>12</v>
      </c>
      <c r="R8" s="45" t="s">
        <v>16</v>
      </c>
    </row>
    <row r="9" spans="1:18" ht="9" customHeight="1" thickBot="1">
      <c r="A9" s="60"/>
      <c r="B9" s="50"/>
      <c r="C9" s="50"/>
      <c r="D9" s="50"/>
      <c r="E9" s="50"/>
      <c r="F9" s="50"/>
      <c r="G9" s="21" t="s">
        <v>17</v>
      </c>
      <c r="H9" s="21" t="s">
        <v>18</v>
      </c>
      <c r="I9" s="50"/>
      <c r="J9" s="54" t="s">
        <v>9</v>
      </c>
      <c r="K9" s="55"/>
      <c r="L9" s="55"/>
      <c r="M9" s="56"/>
      <c r="N9" s="2" t="s">
        <v>11</v>
      </c>
      <c r="O9" s="50"/>
      <c r="P9" s="50"/>
      <c r="Q9" s="59"/>
      <c r="R9" s="46"/>
    </row>
    <row r="10" spans="1:22" ht="10.5" customHeight="1">
      <c r="A10" s="23">
        <v>1</v>
      </c>
      <c r="B10" s="24">
        <v>66</v>
      </c>
      <c r="C10" s="25" t="s">
        <v>124</v>
      </c>
      <c r="D10" s="24">
        <v>1990</v>
      </c>
      <c r="E10" s="24" t="s">
        <v>26</v>
      </c>
      <c r="F10" s="25" t="s">
        <v>32</v>
      </c>
      <c r="G10" s="26">
        <v>0.06383333333333334</v>
      </c>
      <c r="H10" s="26">
        <v>0.0236111111111111</v>
      </c>
      <c r="I10" s="27">
        <v>0.03417476851851852</v>
      </c>
      <c r="J10" s="24">
        <v>0</v>
      </c>
      <c r="K10" s="24">
        <v>1</v>
      </c>
      <c r="L10" s="24">
        <v>1</v>
      </c>
      <c r="M10" s="24">
        <v>1</v>
      </c>
      <c r="N10" s="24">
        <f aca="true" t="shared" si="0" ref="N10:N41">L10+K10+J10+M10</f>
        <v>3</v>
      </c>
      <c r="O10" s="27">
        <f aca="true" t="shared" si="1" ref="O10:O41">N10*0.000694444444444444+I10</f>
        <v>0.036258101851851854</v>
      </c>
      <c r="P10" s="27"/>
      <c r="Q10" s="27" t="s">
        <v>26</v>
      </c>
      <c r="R10" s="28">
        <v>50</v>
      </c>
      <c r="T10" s="15"/>
      <c r="U10" s="16"/>
      <c r="V10" s="17"/>
    </row>
    <row r="11" spans="1:22" ht="10.5" customHeight="1">
      <c r="A11" s="29">
        <v>2</v>
      </c>
      <c r="B11" s="30">
        <v>56</v>
      </c>
      <c r="C11" s="31" t="s">
        <v>113</v>
      </c>
      <c r="D11" s="30">
        <v>1989</v>
      </c>
      <c r="E11" s="30" t="s">
        <v>26</v>
      </c>
      <c r="F11" s="31" t="s">
        <v>109</v>
      </c>
      <c r="G11" s="32">
        <v>0.0711087962962963</v>
      </c>
      <c r="H11" s="32">
        <v>0.03125</v>
      </c>
      <c r="I11" s="33">
        <v>0.03559490740740741</v>
      </c>
      <c r="J11" s="30">
        <v>1</v>
      </c>
      <c r="K11" s="30">
        <v>0</v>
      </c>
      <c r="L11" s="30">
        <v>0</v>
      </c>
      <c r="M11" s="30">
        <v>0</v>
      </c>
      <c r="N11" s="30">
        <f t="shared" si="0"/>
        <v>1</v>
      </c>
      <c r="O11" s="33">
        <f t="shared" si="1"/>
        <v>0.03628935185185185</v>
      </c>
      <c r="P11" s="33">
        <f aca="true" t="shared" si="2" ref="P11:P84">O11-O$10</f>
        <v>3.124999999999656E-05</v>
      </c>
      <c r="Q11" s="33" t="s">
        <v>26</v>
      </c>
      <c r="R11" s="34">
        <v>46</v>
      </c>
      <c r="T11" s="15"/>
      <c r="U11" s="16"/>
      <c r="V11" s="17"/>
    </row>
    <row r="12" spans="1:22" ht="10.5" customHeight="1">
      <c r="A12" s="29">
        <v>3</v>
      </c>
      <c r="B12" s="30">
        <v>41</v>
      </c>
      <c r="C12" s="31" t="s">
        <v>94</v>
      </c>
      <c r="D12" s="30">
        <v>1989</v>
      </c>
      <c r="E12" s="30" t="s">
        <v>26</v>
      </c>
      <c r="F12" s="31" t="s">
        <v>42</v>
      </c>
      <c r="G12" s="32">
        <v>0.04121296296296296</v>
      </c>
      <c r="H12" s="32">
        <v>0.00347222222222222</v>
      </c>
      <c r="I12" s="33">
        <v>0.03444791666666667</v>
      </c>
      <c r="J12" s="30">
        <v>0</v>
      </c>
      <c r="K12" s="30">
        <v>1</v>
      </c>
      <c r="L12" s="30">
        <v>0</v>
      </c>
      <c r="M12" s="30">
        <v>2</v>
      </c>
      <c r="N12" s="30">
        <f t="shared" si="0"/>
        <v>3</v>
      </c>
      <c r="O12" s="33">
        <f t="shared" si="1"/>
        <v>0.03653125</v>
      </c>
      <c r="P12" s="33">
        <f t="shared" si="2"/>
        <v>0.00027314814814814736</v>
      </c>
      <c r="Q12" s="33" t="s">
        <v>26</v>
      </c>
      <c r="R12" s="34">
        <v>43</v>
      </c>
      <c r="T12" s="15"/>
      <c r="U12" s="16"/>
      <c r="V12" s="17"/>
    </row>
    <row r="13" spans="1:22" ht="10.5" customHeight="1">
      <c r="A13" s="29">
        <v>4</v>
      </c>
      <c r="B13" s="30">
        <v>36</v>
      </c>
      <c r="C13" s="31" t="s">
        <v>86</v>
      </c>
      <c r="D13" s="30">
        <v>1989</v>
      </c>
      <c r="E13" s="30" t="s">
        <v>26</v>
      </c>
      <c r="F13" s="31" t="s">
        <v>29</v>
      </c>
      <c r="G13" s="32">
        <v>0.06572800925925926</v>
      </c>
      <c r="H13" s="32">
        <v>0.0246527777777778</v>
      </c>
      <c r="I13" s="33">
        <v>0.03589583333333333</v>
      </c>
      <c r="J13" s="30">
        <v>0</v>
      </c>
      <c r="K13" s="30">
        <v>0</v>
      </c>
      <c r="L13" s="30">
        <v>1</v>
      </c>
      <c r="M13" s="30">
        <v>0</v>
      </c>
      <c r="N13" s="30">
        <f t="shared" si="0"/>
        <v>1</v>
      </c>
      <c r="O13" s="33">
        <f t="shared" si="1"/>
        <v>0.03659027777777777</v>
      </c>
      <c r="P13" s="33">
        <f t="shared" si="2"/>
        <v>0.0003321759259259163</v>
      </c>
      <c r="Q13" s="33" t="s">
        <v>26</v>
      </c>
      <c r="R13" s="34">
        <v>40</v>
      </c>
      <c r="T13" s="15"/>
      <c r="U13" s="16"/>
      <c r="V13" s="17"/>
    </row>
    <row r="14" spans="1:20" ht="10.5" customHeight="1">
      <c r="A14" s="29">
        <v>5</v>
      </c>
      <c r="B14" s="30">
        <v>57</v>
      </c>
      <c r="C14" s="31" t="s">
        <v>114</v>
      </c>
      <c r="D14" s="30">
        <v>1990</v>
      </c>
      <c r="E14" s="30" t="s">
        <v>26</v>
      </c>
      <c r="F14" s="31" t="s">
        <v>27</v>
      </c>
      <c r="G14" s="32">
        <v>0.08332523148148148</v>
      </c>
      <c r="H14" s="32">
        <v>0.0420138888888889</v>
      </c>
      <c r="I14" s="33">
        <v>0.03521180555555555</v>
      </c>
      <c r="J14" s="30">
        <v>0</v>
      </c>
      <c r="K14" s="30">
        <v>1</v>
      </c>
      <c r="L14" s="30">
        <v>0</v>
      </c>
      <c r="M14" s="30">
        <v>1</v>
      </c>
      <c r="N14" s="30">
        <f t="shared" si="0"/>
        <v>2</v>
      </c>
      <c r="O14" s="33">
        <f t="shared" si="1"/>
        <v>0.03660069444444444</v>
      </c>
      <c r="P14" s="33">
        <f t="shared" si="2"/>
        <v>0.0003425925925925888</v>
      </c>
      <c r="Q14" s="33" t="s">
        <v>26</v>
      </c>
      <c r="R14" s="34">
        <v>37</v>
      </c>
      <c r="T14" s="15"/>
    </row>
    <row r="15" spans="1:20" ht="10.5" customHeight="1">
      <c r="A15" s="29">
        <v>6</v>
      </c>
      <c r="B15" s="30">
        <v>2</v>
      </c>
      <c r="C15" s="31" t="s">
        <v>28</v>
      </c>
      <c r="D15" s="30">
        <v>1989</v>
      </c>
      <c r="E15" s="30" t="s">
        <v>26</v>
      </c>
      <c r="F15" s="31" t="s">
        <v>29</v>
      </c>
      <c r="G15" s="32">
        <v>0.05791782407407408</v>
      </c>
      <c r="H15" s="32">
        <v>0.0194444444444444</v>
      </c>
      <c r="I15" s="33">
        <v>0.03554050925925926</v>
      </c>
      <c r="J15" s="30">
        <v>1</v>
      </c>
      <c r="K15" s="30">
        <v>0</v>
      </c>
      <c r="L15" s="30">
        <v>0</v>
      </c>
      <c r="M15" s="30">
        <v>1</v>
      </c>
      <c r="N15" s="30">
        <f t="shared" si="0"/>
        <v>2</v>
      </c>
      <c r="O15" s="33">
        <f t="shared" si="1"/>
        <v>0.03692939814814815</v>
      </c>
      <c r="P15" s="33">
        <f t="shared" si="2"/>
        <v>0.0006712962962962948</v>
      </c>
      <c r="Q15" s="33" t="s">
        <v>26</v>
      </c>
      <c r="R15" s="34">
        <v>34</v>
      </c>
      <c r="T15" s="15"/>
    </row>
    <row r="16" spans="1:20" ht="10.5" customHeight="1">
      <c r="A16" s="29">
        <v>7</v>
      </c>
      <c r="B16" s="30">
        <v>78</v>
      </c>
      <c r="C16" s="31" t="s">
        <v>140</v>
      </c>
      <c r="D16" s="30">
        <v>1990</v>
      </c>
      <c r="E16" s="30" t="s">
        <v>31</v>
      </c>
      <c r="F16" s="31" t="s">
        <v>99</v>
      </c>
      <c r="G16" s="32">
        <v>0.08471643518518518</v>
      </c>
      <c r="H16" s="32">
        <v>0.0444444444444444</v>
      </c>
      <c r="I16" s="33">
        <v>0.035006944444444445</v>
      </c>
      <c r="J16" s="30">
        <v>1</v>
      </c>
      <c r="K16" s="30">
        <v>1</v>
      </c>
      <c r="L16" s="30">
        <v>0</v>
      </c>
      <c r="M16" s="30">
        <v>1</v>
      </c>
      <c r="N16" s="30">
        <f t="shared" si="0"/>
        <v>3</v>
      </c>
      <c r="O16" s="33">
        <f t="shared" si="1"/>
        <v>0.03709027777777778</v>
      </c>
      <c r="P16" s="33">
        <f t="shared" si="2"/>
        <v>0.0008321759259259237</v>
      </c>
      <c r="Q16" s="33" t="s">
        <v>26</v>
      </c>
      <c r="R16" s="34">
        <v>32</v>
      </c>
      <c r="T16" s="15"/>
    </row>
    <row r="17" spans="1:20" ht="10.5" customHeight="1">
      <c r="A17" s="29">
        <v>8</v>
      </c>
      <c r="B17" s="30">
        <v>31</v>
      </c>
      <c r="C17" s="31" t="s">
        <v>78</v>
      </c>
      <c r="D17" s="30">
        <v>1991</v>
      </c>
      <c r="E17" s="30" t="s">
        <v>26</v>
      </c>
      <c r="F17" s="31" t="s">
        <v>79</v>
      </c>
      <c r="G17" s="32">
        <v>0.04640972222222222</v>
      </c>
      <c r="H17" s="32">
        <v>0.00625</v>
      </c>
      <c r="I17" s="33">
        <v>0.03384722222222222</v>
      </c>
      <c r="J17" s="30">
        <v>2</v>
      </c>
      <c r="K17" s="30">
        <v>1</v>
      </c>
      <c r="L17" s="30">
        <v>1</v>
      </c>
      <c r="M17" s="30">
        <v>1</v>
      </c>
      <c r="N17" s="30">
        <f t="shared" si="0"/>
        <v>5</v>
      </c>
      <c r="O17" s="33">
        <f t="shared" si="1"/>
        <v>0.03731944444444445</v>
      </c>
      <c r="P17" s="33">
        <f t="shared" si="2"/>
        <v>0.001061342592592593</v>
      </c>
      <c r="Q17" s="33" t="s">
        <v>26</v>
      </c>
      <c r="R17" s="34">
        <v>30</v>
      </c>
      <c r="T17" s="15"/>
    </row>
    <row r="18" spans="1:20" ht="10.5" customHeight="1">
      <c r="A18" s="29">
        <v>8</v>
      </c>
      <c r="B18" s="30">
        <v>55</v>
      </c>
      <c r="C18" s="31" t="s">
        <v>112</v>
      </c>
      <c r="D18" s="30">
        <v>1990</v>
      </c>
      <c r="E18" s="30" t="s">
        <v>48</v>
      </c>
      <c r="F18" s="31" t="s">
        <v>91</v>
      </c>
      <c r="G18" s="32">
        <v>0.06277199074074075</v>
      </c>
      <c r="H18" s="32">
        <v>0.0243055555555555</v>
      </c>
      <c r="I18" s="33">
        <v>0.035930555555555556</v>
      </c>
      <c r="J18" s="30">
        <v>0</v>
      </c>
      <c r="K18" s="30">
        <v>0</v>
      </c>
      <c r="L18" s="30">
        <v>1</v>
      </c>
      <c r="M18" s="30">
        <v>1</v>
      </c>
      <c r="N18" s="30">
        <f t="shared" si="0"/>
        <v>2</v>
      </c>
      <c r="O18" s="33">
        <f t="shared" si="1"/>
        <v>0.03731944444444445</v>
      </c>
      <c r="P18" s="33">
        <f t="shared" si="2"/>
        <v>0.001061342592592593</v>
      </c>
      <c r="Q18" s="33" t="s">
        <v>26</v>
      </c>
      <c r="R18" s="34">
        <v>30</v>
      </c>
      <c r="T18" s="15"/>
    </row>
    <row r="19" spans="1:20" ht="10.5" customHeight="1">
      <c r="A19" s="29">
        <v>10</v>
      </c>
      <c r="B19" s="30">
        <v>40</v>
      </c>
      <c r="C19" s="31" t="s">
        <v>92</v>
      </c>
      <c r="D19" s="30">
        <v>1990</v>
      </c>
      <c r="E19" s="30" t="s">
        <v>26</v>
      </c>
      <c r="F19" s="31" t="s">
        <v>93</v>
      </c>
      <c r="G19" s="32">
        <v>0.053003472222222216</v>
      </c>
      <c r="H19" s="32">
        <v>0.0125</v>
      </c>
      <c r="I19" s="33">
        <v>0.035980324074074074</v>
      </c>
      <c r="J19" s="30">
        <v>0</v>
      </c>
      <c r="K19" s="30">
        <v>1</v>
      </c>
      <c r="L19" s="30">
        <v>1</v>
      </c>
      <c r="M19" s="30">
        <v>0</v>
      </c>
      <c r="N19" s="30">
        <f t="shared" si="0"/>
        <v>2</v>
      </c>
      <c r="O19" s="33">
        <f t="shared" si="1"/>
        <v>0.037369212962962965</v>
      </c>
      <c r="P19" s="33">
        <f t="shared" si="2"/>
        <v>0.0011111111111111113</v>
      </c>
      <c r="Q19" s="33" t="s">
        <v>31</v>
      </c>
      <c r="R19" s="34">
        <v>26</v>
      </c>
      <c r="T19" s="15"/>
    </row>
    <row r="20" spans="1:22" ht="10.5" customHeight="1">
      <c r="A20" s="29">
        <v>11</v>
      </c>
      <c r="B20" s="30">
        <v>28</v>
      </c>
      <c r="C20" s="31" t="s">
        <v>72</v>
      </c>
      <c r="D20" s="30">
        <v>1989</v>
      </c>
      <c r="E20" s="30" t="s">
        <v>26</v>
      </c>
      <c r="F20" s="31" t="s">
        <v>73</v>
      </c>
      <c r="G20" s="32">
        <v>0.055775462962962964</v>
      </c>
      <c r="H20" s="32">
        <v>0.0166666666666666</v>
      </c>
      <c r="I20" s="33">
        <v>0.03528703703703704</v>
      </c>
      <c r="J20" s="30">
        <v>1</v>
      </c>
      <c r="K20" s="30">
        <v>2</v>
      </c>
      <c r="L20" s="30">
        <v>0</v>
      </c>
      <c r="M20" s="30">
        <v>0</v>
      </c>
      <c r="N20" s="30">
        <f t="shared" si="0"/>
        <v>3</v>
      </c>
      <c r="O20" s="33">
        <f t="shared" si="1"/>
        <v>0.03737037037037037</v>
      </c>
      <c r="P20" s="33">
        <f t="shared" si="2"/>
        <v>0.0011122685185185194</v>
      </c>
      <c r="Q20" s="33" t="s">
        <v>31</v>
      </c>
      <c r="R20" s="34">
        <v>24</v>
      </c>
      <c r="T20" s="15"/>
      <c r="U20" s="16"/>
      <c r="V20" s="17"/>
    </row>
    <row r="21" spans="1:22" ht="10.5" customHeight="1">
      <c r="A21" s="29">
        <v>12</v>
      </c>
      <c r="B21" s="30">
        <v>32</v>
      </c>
      <c r="C21" s="31" t="s">
        <v>80</v>
      </c>
      <c r="D21" s="30">
        <v>1990</v>
      </c>
      <c r="E21" s="30" t="s">
        <v>31</v>
      </c>
      <c r="F21" s="31" t="s">
        <v>81</v>
      </c>
      <c r="G21" s="32">
        <v>0.03916203703703704</v>
      </c>
      <c r="H21" s="32">
        <v>0.00034722222222222224</v>
      </c>
      <c r="I21" s="33">
        <v>0.035375</v>
      </c>
      <c r="J21" s="30">
        <v>0</v>
      </c>
      <c r="K21" s="30">
        <v>0</v>
      </c>
      <c r="L21" s="30">
        <v>1</v>
      </c>
      <c r="M21" s="30">
        <v>2</v>
      </c>
      <c r="N21" s="30">
        <f t="shared" si="0"/>
        <v>3</v>
      </c>
      <c r="O21" s="33">
        <f t="shared" si="1"/>
        <v>0.03745833333333333</v>
      </c>
      <c r="P21" s="33">
        <f t="shared" si="2"/>
        <v>0.0012002314814814757</v>
      </c>
      <c r="Q21" s="33" t="s">
        <v>31</v>
      </c>
      <c r="R21" s="34">
        <v>22</v>
      </c>
      <c r="T21" s="15"/>
      <c r="U21" s="16"/>
      <c r="V21" s="17"/>
    </row>
    <row r="22" spans="1:22" ht="10.5" customHeight="1">
      <c r="A22" s="29">
        <v>13</v>
      </c>
      <c r="B22" s="30">
        <v>15</v>
      </c>
      <c r="C22" s="31" t="s">
        <v>51</v>
      </c>
      <c r="D22" s="30">
        <v>1989</v>
      </c>
      <c r="E22" s="30" t="s">
        <v>26</v>
      </c>
      <c r="F22" s="31" t="s">
        <v>52</v>
      </c>
      <c r="G22" s="32">
        <v>0.06946296296296296</v>
      </c>
      <c r="H22" s="32">
        <v>0.0305555555555555</v>
      </c>
      <c r="I22" s="33">
        <v>0.03537731481481481</v>
      </c>
      <c r="J22" s="30">
        <v>0</v>
      </c>
      <c r="K22" s="30">
        <v>1</v>
      </c>
      <c r="L22" s="30">
        <v>0</v>
      </c>
      <c r="M22" s="30">
        <v>2</v>
      </c>
      <c r="N22" s="30">
        <f t="shared" si="0"/>
        <v>3</v>
      </c>
      <c r="O22" s="33">
        <f t="shared" si="1"/>
        <v>0.037460648148148146</v>
      </c>
      <c r="P22" s="33">
        <f t="shared" si="2"/>
        <v>0.0012025462962962918</v>
      </c>
      <c r="Q22" s="33" t="s">
        <v>31</v>
      </c>
      <c r="R22" s="34">
        <v>20</v>
      </c>
      <c r="T22" s="15"/>
      <c r="U22" s="16"/>
      <c r="V22" s="17"/>
    </row>
    <row r="23" spans="1:22" ht="10.5" customHeight="1">
      <c r="A23" s="29">
        <v>14</v>
      </c>
      <c r="B23" s="30">
        <v>69</v>
      </c>
      <c r="C23" s="31" t="s">
        <v>128</v>
      </c>
      <c r="D23" s="30">
        <v>1990</v>
      </c>
      <c r="E23" s="30" t="s">
        <v>31</v>
      </c>
      <c r="F23" s="31" t="s">
        <v>42</v>
      </c>
      <c r="G23" s="32">
        <v>0.04728240740740741</v>
      </c>
      <c r="H23" s="32">
        <v>0.00486111111111111</v>
      </c>
      <c r="I23" s="33">
        <v>0.03628356481481482</v>
      </c>
      <c r="J23" s="30">
        <v>0</v>
      </c>
      <c r="K23" s="30">
        <v>1</v>
      </c>
      <c r="L23" s="30">
        <v>1</v>
      </c>
      <c r="M23" s="30">
        <v>0</v>
      </c>
      <c r="N23" s="30">
        <f t="shared" si="0"/>
        <v>2</v>
      </c>
      <c r="O23" s="33">
        <f t="shared" si="1"/>
        <v>0.03767245370370371</v>
      </c>
      <c r="P23" s="33">
        <f t="shared" si="2"/>
        <v>0.0014143518518518541</v>
      </c>
      <c r="Q23" s="33" t="s">
        <v>31</v>
      </c>
      <c r="R23" s="34">
        <v>18</v>
      </c>
      <c r="T23" s="15"/>
      <c r="U23" s="16"/>
      <c r="V23" s="17"/>
    </row>
    <row r="24" spans="1:22" ht="10.5" customHeight="1">
      <c r="A24" s="29">
        <v>15</v>
      </c>
      <c r="B24" s="30">
        <v>20</v>
      </c>
      <c r="C24" s="31" t="s">
        <v>60</v>
      </c>
      <c r="D24" s="30">
        <v>1989</v>
      </c>
      <c r="E24" s="30" t="s">
        <v>26</v>
      </c>
      <c r="F24" s="31" t="s">
        <v>29</v>
      </c>
      <c r="G24" s="32">
        <v>0.05586111111111111</v>
      </c>
      <c r="H24" s="32">
        <v>0.0163194444444444</v>
      </c>
      <c r="I24" s="33">
        <v>0.03504050925925926</v>
      </c>
      <c r="J24" s="30">
        <v>1</v>
      </c>
      <c r="K24" s="30">
        <v>1</v>
      </c>
      <c r="L24" s="30">
        <v>1</v>
      </c>
      <c r="M24" s="30">
        <v>1</v>
      </c>
      <c r="N24" s="30">
        <f t="shared" si="0"/>
        <v>4</v>
      </c>
      <c r="O24" s="33">
        <f t="shared" si="1"/>
        <v>0.03781828703703703</v>
      </c>
      <c r="P24" s="33">
        <f t="shared" si="2"/>
        <v>0.0015601851851851783</v>
      </c>
      <c r="Q24" s="33" t="s">
        <v>31</v>
      </c>
      <c r="R24" s="34">
        <v>16</v>
      </c>
      <c r="T24" s="15"/>
      <c r="U24" s="16"/>
      <c r="V24" s="17"/>
    </row>
    <row r="25" spans="1:22" ht="10.5" customHeight="1">
      <c r="A25" s="29">
        <v>16</v>
      </c>
      <c r="B25" s="30">
        <v>46</v>
      </c>
      <c r="C25" s="31" t="s">
        <v>101</v>
      </c>
      <c r="D25" s="30">
        <v>1989</v>
      </c>
      <c r="E25" s="30" t="s">
        <v>31</v>
      </c>
      <c r="F25" s="31" t="s">
        <v>73</v>
      </c>
      <c r="G25" s="32">
        <v>0.05928125</v>
      </c>
      <c r="H25" s="32">
        <v>0.0177083333333333</v>
      </c>
      <c r="I25" s="33">
        <v>0.0344537037037037</v>
      </c>
      <c r="J25" s="30">
        <v>3</v>
      </c>
      <c r="K25" s="30">
        <v>1</v>
      </c>
      <c r="L25" s="30">
        <v>1</v>
      </c>
      <c r="M25" s="30">
        <v>0</v>
      </c>
      <c r="N25" s="30">
        <f t="shared" si="0"/>
        <v>5</v>
      </c>
      <c r="O25" s="33">
        <f t="shared" si="1"/>
        <v>0.03792592592592592</v>
      </c>
      <c r="P25" s="33">
        <f t="shared" si="2"/>
        <v>0.0016678240740740646</v>
      </c>
      <c r="Q25" s="33" t="s">
        <v>31</v>
      </c>
      <c r="R25" s="34">
        <v>15</v>
      </c>
      <c r="T25" s="15"/>
      <c r="U25" s="16"/>
      <c r="V25" s="17"/>
    </row>
    <row r="26" spans="1:22" ht="10.5" customHeight="1">
      <c r="A26" s="29">
        <v>17</v>
      </c>
      <c r="B26" s="30">
        <v>44</v>
      </c>
      <c r="C26" s="31" t="s">
        <v>98</v>
      </c>
      <c r="D26" s="30">
        <v>1989</v>
      </c>
      <c r="E26" s="30" t="s">
        <v>26</v>
      </c>
      <c r="F26" s="31" t="s">
        <v>99</v>
      </c>
      <c r="G26" s="32">
        <v>0.07261111111111111</v>
      </c>
      <c r="H26" s="32">
        <v>0.0319444444444444</v>
      </c>
      <c r="I26" s="33">
        <v>0.03386226851851852</v>
      </c>
      <c r="J26" s="30">
        <v>4</v>
      </c>
      <c r="K26" s="30">
        <v>0</v>
      </c>
      <c r="L26" s="30">
        <v>1</v>
      </c>
      <c r="M26" s="30">
        <v>1</v>
      </c>
      <c r="N26" s="30">
        <f t="shared" si="0"/>
        <v>6</v>
      </c>
      <c r="O26" s="33">
        <f t="shared" si="1"/>
        <v>0.038028935185185186</v>
      </c>
      <c r="P26" s="33">
        <f t="shared" si="2"/>
        <v>0.0017708333333333326</v>
      </c>
      <c r="Q26" s="33" t="s">
        <v>31</v>
      </c>
      <c r="R26" s="34">
        <v>14</v>
      </c>
      <c r="T26" s="15"/>
      <c r="U26" s="16"/>
      <c r="V26" s="17"/>
    </row>
    <row r="27" spans="1:22" ht="10.5" customHeight="1">
      <c r="A27" s="29">
        <v>18</v>
      </c>
      <c r="B27" s="30">
        <v>74</v>
      </c>
      <c r="C27" s="31" t="s">
        <v>135</v>
      </c>
      <c r="D27" s="30">
        <v>1991</v>
      </c>
      <c r="E27" s="30" t="s">
        <v>26</v>
      </c>
      <c r="F27" s="31" t="s">
        <v>221</v>
      </c>
      <c r="G27" s="32">
        <v>0.07102083333333332</v>
      </c>
      <c r="H27" s="32">
        <v>0.0291666666666666</v>
      </c>
      <c r="I27" s="33">
        <v>0.034749999999999996</v>
      </c>
      <c r="J27" s="30">
        <v>2</v>
      </c>
      <c r="K27" s="30">
        <v>0</v>
      </c>
      <c r="L27" s="30">
        <v>1</v>
      </c>
      <c r="M27" s="30">
        <v>2</v>
      </c>
      <c r="N27" s="30">
        <f t="shared" si="0"/>
        <v>5</v>
      </c>
      <c r="O27" s="33">
        <f t="shared" si="1"/>
        <v>0.03822222222222221</v>
      </c>
      <c r="P27" s="33">
        <f t="shared" si="2"/>
        <v>0.001964120370370359</v>
      </c>
      <c r="Q27" s="33" t="s">
        <v>31</v>
      </c>
      <c r="R27" s="34">
        <v>13</v>
      </c>
      <c r="T27" s="15"/>
      <c r="U27" s="16"/>
      <c r="V27" s="17"/>
    </row>
    <row r="28" spans="1:22" ht="10.5" customHeight="1">
      <c r="A28" s="29">
        <v>19</v>
      </c>
      <c r="B28" s="30">
        <v>26</v>
      </c>
      <c r="C28" s="31" t="s">
        <v>70</v>
      </c>
      <c r="D28" s="30">
        <v>1989</v>
      </c>
      <c r="E28" s="30" t="s">
        <v>26</v>
      </c>
      <c r="F28" s="31" t="s">
        <v>42</v>
      </c>
      <c r="G28" s="32">
        <v>0.05990856481481482</v>
      </c>
      <c r="H28" s="32">
        <v>0.01875</v>
      </c>
      <c r="I28" s="33">
        <v>0.034821759259259254</v>
      </c>
      <c r="J28" s="30">
        <v>0</v>
      </c>
      <c r="K28" s="30">
        <v>1</v>
      </c>
      <c r="L28" s="30">
        <v>2</v>
      </c>
      <c r="M28" s="30">
        <v>2</v>
      </c>
      <c r="N28" s="30">
        <f t="shared" si="0"/>
        <v>5</v>
      </c>
      <c r="O28" s="33">
        <f t="shared" si="1"/>
        <v>0.03829398148148147</v>
      </c>
      <c r="P28" s="33">
        <f t="shared" si="2"/>
        <v>0.0020358796296296167</v>
      </c>
      <c r="Q28" s="33" t="s">
        <v>31</v>
      </c>
      <c r="R28" s="34">
        <v>12</v>
      </c>
      <c r="T28" s="15"/>
      <c r="U28" s="16"/>
      <c r="V28" s="17"/>
    </row>
    <row r="29" spans="1:22" ht="10.5" customHeight="1">
      <c r="A29" s="29">
        <v>20</v>
      </c>
      <c r="B29" s="30">
        <v>61</v>
      </c>
      <c r="C29" s="31" t="s">
        <v>119</v>
      </c>
      <c r="D29" s="30">
        <v>1989</v>
      </c>
      <c r="E29" s="30" t="s">
        <v>26</v>
      </c>
      <c r="F29" s="31" t="s">
        <v>77</v>
      </c>
      <c r="G29" s="32">
        <v>0.06265162037037036</v>
      </c>
      <c r="H29" s="32">
        <v>0.0225694444444444</v>
      </c>
      <c r="I29" s="33">
        <v>0.03429282407407407</v>
      </c>
      <c r="J29" s="30">
        <v>0</v>
      </c>
      <c r="K29" s="30">
        <v>3</v>
      </c>
      <c r="L29" s="30">
        <v>0</v>
      </c>
      <c r="M29" s="30">
        <v>3</v>
      </c>
      <c r="N29" s="30">
        <f t="shared" si="0"/>
        <v>6</v>
      </c>
      <c r="O29" s="33">
        <f t="shared" si="1"/>
        <v>0.03845949074074074</v>
      </c>
      <c r="P29" s="33">
        <f t="shared" si="2"/>
        <v>0.0022013888888888847</v>
      </c>
      <c r="Q29" s="33" t="s">
        <v>31</v>
      </c>
      <c r="R29" s="34">
        <v>11</v>
      </c>
      <c r="T29" s="15"/>
      <c r="U29" s="16"/>
      <c r="V29" s="17"/>
    </row>
    <row r="30" spans="1:22" ht="10.5" customHeight="1">
      <c r="A30" s="29">
        <v>21</v>
      </c>
      <c r="B30" s="30">
        <v>79</v>
      </c>
      <c r="C30" s="31" t="s">
        <v>229</v>
      </c>
      <c r="D30" s="30">
        <v>1992</v>
      </c>
      <c r="E30" s="30" t="s">
        <v>31</v>
      </c>
      <c r="F30" s="31" t="s">
        <v>27</v>
      </c>
      <c r="G30" s="32">
        <v>0.050804398148148154</v>
      </c>
      <c r="H30" s="32">
        <v>0.003125</v>
      </c>
      <c r="I30" s="33">
        <v>0.03572337962962963</v>
      </c>
      <c r="J30" s="30">
        <v>2</v>
      </c>
      <c r="K30" s="30">
        <v>1</v>
      </c>
      <c r="L30" s="30">
        <v>0</v>
      </c>
      <c r="M30" s="30">
        <v>1</v>
      </c>
      <c r="N30" s="30">
        <f t="shared" si="0"/>
        <v>4</v>
      </c>
      <c r="O30" s="33">
        <f t="shared" si="1"/>
        <v>0.03850115740740741</v>
      </c>
      <c r="P30" s="33">
        <f t="shared" si="2"/>
        <v>0.0022430555555555537</v>
      </c>
      <c r="Q30" s="33"/>
      <c r="R30" s="34">
        <v>10</v>
      </c>
      <c r="T30" s="15"/>
      <c r="U30" s="16"/>
      <c r="V30" s="17"/>
    </row>
    <row r="31" spans="1:22" ht="10.5" customHeight="1">
      <c r="A31" s="29">
        <v>22</v>
      </c>
      <c r="B31" s="30">
        <v>10</v>
      </c>
      <c r="C31" s="31" t="s">
        <v>43</v>
      </c>
      <c r="D31" s="30">
        <v>1989</v>
      </c>
      <c r="E31" s="30" t="s">
        <v>31</v>
      </c>
      <c r="F31" s="31" t="s">
        <v>36</v>
      </c>
      <c r="G31" s="32">
        <v>0.041646990740740734</v>
      </c>
      <c r="H31" s="32">
        <v>0.00173611111111111</v>
      </c>
      <c r="I31" s="33">
        <v>0.03584375</v>
      </c>
      <c r="J31" s="30">
        <v>1</v>
      </c>
      <c r="K31" s="30">
        <v>2</v>
      </c>
      <c r="L31" s="30">
        <v>0</v>
      </c>
      <c r="M31" s="30">
        <v>1</v>
      </c>
      <c r="N31" s="30">
        <f t="shared" si="0"/>
        <v>4</v>
      </c>
      <c r="O31" s="33">
        <f t="shared" si="1"/>
        <v>0.038621527777777775</v>
      </c>
      <c r="P31" s="33">
        <f t="shared" si="2"/>
        <v>0.0023634259259259216</v>
      </c>
      <c r="Q31" s="33"/>
      <c r="R31" s="34">
        <v>9</v>
      </c>
      <c r="T31" s="15"/>
      <c r="U31" s="16"/>
      <c r="V31" s="17"/>
    </row>
    <row r="32" spans="1:22" ht="10.5" customHeight="1">
      <c r="A32" s="29">
        <v>23</v>
      </c>
      <c r="B32" s="30">
        <v>59</v>
      </c>
      <c r="C32" s="31" t="s">
        <v>117</v>
      </c>
      <c r="D32" s="30">
        <v>1989</v>
      </c>
      <c r="E32" s="30" t="s">
        <v>31</v>
      </c>
      <c r="F32" s="31" t="s">
        <v>55</v>
      </c>
      <c r="G32" s="32">
        <v>0.05284259259259259</v>
      </c>
      <c r="H32" s="32">
        <v>0.0121527777777778</v>
      </c>
      <c r="I32" s="33">
        <v>0.035922453703703706</v>
      </c>
      <c r="J32" s="30">
        <v>1</v>
      </c>
      <c r="K32" s="30">
        <v>1</v>
      </c>
      <c r="L32" s="30">
        <v>2</v>
      </c>
      <c r="M32" s="30">
        <v>0</v>
      </c>
      <c r="N32" s="30">
        <f t="shared" si="0"/>
        <v>4</v>
      </c>
      <c r="O32" s="33">
        <f t="shared" si="1"/>
        <v>0.03870023148148148</v>
      </c>
      <c r="P32" s="33">
        <f t="shared" si="2"/>
        <v>0.0024421296296296274</v>
      </c>
      <c r="Q32" s="33"/>
      <c r="R32" s="34">
        <v>8</v>
      </c>
      <c r="T32" s="15"/>
      <c r="U32" s="16"/>
      <c r="V32" s="17"/>
    </row>
    <row r="33" spans="1:22" ht="10.5" customHeight="1">
      <c r="A33" s="29">
        <v>24</v>
      </c>
      <c r="B33" s="30">
        <v>37</v>
      </c>
      <c r="C33" s="31" t="s">
        <v>87</v>
      </c>
      <c r="D33" s="30">
        <v>1990</v>
      </c>
      <c r="E33" s="30" t="s">
        <v>31</v>
      </c>
      <c r="F33" s="31" t="s">
        <v>88</v>
      </c>
      <c r="G33" s="32">
        <v>0.05325115740740741</v>
      </c>
      <c r="H33" s="32">
        <v>0.0135416666666666</v>
      </c>
      <c r="I33" s="33">
        <v>0.03669328703703704</v>
      </c>
      <c r="J33" s="30">
        <v>0</v>
      </c>
      <c r="K33" s="30">
        <v>1</v>
      </c>
      <c r="L33" s="30">
        <v>1</v>
      </c>
      <c r="M33" s="30">
        <v>1</v>
      </c>
      <c r="N33" s="30">
        <f t="shared" si="0"/>
        <v>3</v>
      </c>
      <c r="O33" s="33">
        <f t="shared" si="1"/>
        <v>0.03877662037037037</v>
      </c>
      <c r="P33" s="33">
        <f t="shared" si="2"/>
        <v>0.002518518518518517</v>
      </c>
      <c r="Q33" s="33"/>
      <c r="R33" s="34">
        <v>7</v>
      </c>
      <c r="T33" s="15"/>
      <c r="U33" s="16"/>
      <c r="V33" s="17"/>
    </row>
    <row r="34" spans="1:22" ht="10.5" customHeight="1">
      <c r="A34" s="29">
        <v>25</v>
      </c>
      <c r="B34" s="30">
        <v>52</v>
      </c>
      <c r="C34" s="31" t="s">
        <v>107</v>
      </c>
      <c r="D34" s="30">
        <v>1990</v>
      </c>
      <c r="E34" s="30" t="s">
        <v>31</v>
      </c>
      <c r="F34" s="31" t="s">
        <v>57</v>
      </c>
      <c r="G34" s="32">
        <v>0.07132407407407408</v>
      </c>
      <c r="H34" s="32">
        <v>0.0315972222222222</v>
      </c>
      <c r="I34" s="33">
        <v>0.03755671296296296</v>
      </c>
      <c r="J34" s="30">
        <v>0</v>
      </c>
      <c r="K34" s="30">
        <v>1</v>
      </c>
      <c r="L34" s="30">
        <v>1</v>
      </c>
      <c r="M34" s="30">
        <v>0</v>
      </c>
      <c r="N34" s="30">
        <f t="shared" si="0"/>
        <v>2</v>
      </c>
      <c r="O34" s="33">
        <f t="shared" si="1"/>
        <v>0.03894560185185185</v>
      </c>
      <c r="P34" s="33">
        <f t="shared" si="2"/>
        <v>0.0026874999999999954</v>
      </c>
      <c r="Q34" s="33"/>
      <c r="R34" s="34">
        <v>6</v>
      </c>
      <c r="T34" s="15"/>
      <c r="U34" s="16"/>
      <c r="V34" s="17"/>
    </row>
    <row r="35" spans="1:22" ht="10.5" customHeight="1">
      <c r="A35" s="29">
        <v>26</v>
      </c>
      <c r="B35" s="30">
        <v>71</v>
      </c>
      <c r="C35" s="31" t="s">
        <v>131</v>
      </c>
      <c r="D35" s="30">
        <v>1990</v>
      </c>
      <c r="E35" s="30" t="s">
        <v>31</v>
      </c>
      <c r="F35" s="31" t="s">
        <v>32</v>
      </c>
      <c r="G35" s="32">
        <v>0.06961342592592593</v>
      </c>
      <c r="H35" s="32">
        <v>0.0277777777777778</v>
      </c>
      <c r="I35" s="33">
        <v>0.034876157407407404</v>
      </c>
      <c r="J35" s="30">
        <v>2</v>
      </c>
      <c r="K35" s="30">
        <v>2</v>
      </c>
      <c r="L35" s="30">
        <v>1</v>
      </c>
      <c r="M35" s="30">
        <v>1</v>
      </c>
      <c r="N35" s="30">
        <f t="shared" si="0"/>
        <v>6</v>
      </c>
      <c r="O35" s="33">
        <f t="shared" si="1"/>
        <v>0.03904282407407407</v>
      </c>
      <c r="P35" s="33">
        <f t="shared" si="2"/>
        <v>0.002784722222222216</v>
      </c>
      <c r="Q35" s="33"/>
      <c r="R35" s="36">
        <v>5</v>
      </c>
      <c r="T35" s="15"/>
      <c r="U35" s="16"/>
      <c r="V35" s="17"/>
    </row>
    <row r="36" spans="1:22" ht="10.5" customHeight="1">
      <c r="A36" s="29">
        <v>27</v>
      </c>
      <c r="B36" s="30">
        <v>27</v>
      </c>
      <c r="C36" s="31" t="s">
        <v>71</v>
      </c>
      <c r="D36" s="30">
        <v>1989</v>
      </c>
      <c r="E36" s="30" t="s">
        <v>26</v>
      </c>
      <c r="F36" s="31" t="s">
        <v>36</v>
      </c>
      <c r="G36" s="32">
        <v>0.07625115740740741</v>
      </c>
      <c r="H36" s="32">
        <v>0.0357638888888889</v>
      </c>
      <c r="I36" s="33">
        <v>0.03568402777777777</v>
      </c>
      <c r="J36" s="30">
        <v>0</v>
      </c>
      <c r="K36" s="30">
        <v>3</v>
      </c>
      <c r="L36" s="30">
        <v>1</v>
      </c>
      <c r="M36" s="30">
        <v>1</v>
      </c>
      <c r="N36" s="30">
        <f t="shared" si="0"/>
        <v>5</v>
      </c>
      <c r="O36" s="33">
        <f t="shared" si="1"/>
        <v>0.03915624999999999</v>
      </c>
      <c r="P36" s="33">
        <f t="shared" si="2"/>
        <v>0.002898148148148136</v>
      </c>
      <c r="Q36" s="33"/>
      <c r="R36" s="36">
        <v>4</v>
      </c>
      <c r="T36" s="15"/>
      <c r="U36" s="16"/>
      <c r="V36" s="17"/>
    </row>
    <row r="37" spans="1:22" ht="10.5" customHeight="1">
      <c r="A37" s="29">
        <v>28</v>
      </c>
      <c r="B37" s="30">
        <v>35</v>
      </c>
      <c r="C37" s="31" t="s">
        <v>85</v>
      </c>
      <c r="D37" s="30">
        <v>1989</v>
      </c>
      <c r="E37" s="30" t="s">
        <v>26</v>
      </c>
      <c r="F37" s="31" t="s">
        <v>57</v>
      </c>
      <c r="G37" s="32"/>
      <c r="H37" s="32">
        <v>0.0145833333333333</v>
      </c>
      <c r="I37" s="33">
        <v>0.038635416666666665</v>
      </c>
      <c r="J37" s="30">
        <v>0</v>
      </c>
      <c r="K37" s="30">
        <v>0</v>
      </c>
      <c r="L37" s="30">
        <v>0</v>
      </c>
      <c r="M37" s="30">
        <v>1</v>
      </c>
      <c r="N37" s="30">
        <f t="shared" si="0"/>
        <v>1</v>
      </c>
      <c r="O37" s="33">
        <f t="shared" si="1"/>
        <v>0.03932986111111111</v>
      </c>
      <c r="P37" s="33">
        <f t="shared" si="2"/>
        <v>0.0030717592592592532</v>
      </c>
      <c r="Q37" s="33"/>
      <c r="R37" s="36">
        <v>3</v>
      </c>
      <c r="T37" s="15"/>
      <c r="U37" s="16"/>
      <c r="V37" s="17"/>
    </row>
    <row r="38" spans="1:22" ht="10.5" customHeight="1">
      <c r="A38" s="29">
        <v>29</v>
      </c>
      <c r="B38" s="30">
        <v>51</v>
      </c>
      <c r="C38" s="31" t="s">
        <v>106</v>
      </c>
      <c r="D38" s="30">
        <v>1990</v>
      </c>
      <c r="E38" s="30" t="s">
        <v>26</v>
      </c>
      <c r="F38" s="31" t="s">
        <v>27</v>
      </c>
      <c r="G38" s="32">
        <v>0.056043981481481486</v>
      </c>
      <c r="H38" s="32">
        <v>0.0135416666666666</v>
      </c>
      <c r="I38" s="33">
        <v>0.03527546296296296</v>
      </c>
      <c r="J38" s="30">
        <v>0</v>
      </c>
      <c r="K38" s="30">
        <v>3</v>
      </c>
      <c r="L38" s="30">
        <v>1</v>
      </c>
      <c r="M38" s="30">
        <v>2</v>
      </c>
      <c r="N38" s="30">
        <f t="shared" si="0"/>
        <v>6</v>
      </c>
      <c r="O38" s="33">
        <f t="shared" si="1"/>
        <v>0.039442129629629626</v>
      </c>
      <c r="P38" s="33">
        <f t="shared" si="2"/>
        <v>0.0031840277777777717</v>
      </c>
      <c r="Q38" s="33"/>
      <c r="R38" s="36">
        <v>2</v>
      </c>
      <c r="T38" s="15"/>
      <c r="U38" s="16"/>
      <c r="V38" s="17"/>
    </row>
    <row r="39" spans="1:22" ht="10.5" customHeight="1">
      <c r="A39" s="29">
        <v>30</v>
      </c>
      <c r="B39" s="30">
        <v>23</v>
      </c>
      <c r="C39" s="31" t="s">
        <v>64</v>
      </c>
      <c r="D39" s="30">
        <v>1990</v>
      </c>
      <c r="E39" s="30" t="s">
        <v>31</v>
      </c>
      <c r="F39" s="31" t="s">
        <v>65</v>
      </c>
      <c r="G39" s="32">
        <v>0.05954398148148148</v>
      </c>
      <c r="H39" s="32">
        <v>0.0204861111111111</v>
      </c>
      <c r="I39" s="33">
        <v>0.036237268518518516</v>
      </c>
      <c r="J39" s="30">
        <v>1</v>
      </c>
      <c r="K39" s="30">
        <v>3</v>
      </c>
      <c r="L39" s="30">
        <v>0</v>
      </c>
      <c r="M39" s="30">
        <v>1</v>
      </c>
      <c r="N39" s="30">
        <f t="shared" si="0"/>
        <v>5</v>
      </c>
      <c r="O39" s="33">
        <f t="shared" si="1"/>
        <v>0.03970949074074073</v>
      </c>
      <c r="P39" s="33">
        <f t="shared" si="2"/>
        <v>0.003451388888888879</v>
      </c>
      <c r="Q39" s="33"/>
      <c r="R39" s="36">
        <v>1</v>
      </c>
      <c r="T39" s="15"/>
      <c r="U39" s="16"/>
      <c r="V39" s="17"/>
    </row>
    <row r="40" spans="1:22" ht="10.5" customHeight="1">
      <c r="A40" s="29">
        <v>31</v>
      </c>
      <c r="B40" s="30">
        <v>17</v>
      </c>
      <c r="C40" s="31" t="s">
        <v>54</v>
      </c>
      <c r="D40" s="30">
        <v>1989</v>
      </c>
      <c r="E40" s="30" t="s">
        <v>31</v>
      </c>
      <c r="F40" s="31" t="s">
        <v>55</v>
      </c>
      <c r="G40" s="32">
        <v>0.06383912037037037</v>
      </c>
      <c r="H40" s="32">
        <v>0.0253472222222222</v>
      </c>
      <c r="I40" s="33">
        <v>0.03590162037037037</v>
      </c>
      <c r="J40" s="30">
        <v>1</v>
      </c>
      <c r="K40" s="30">
        <v>2</v>
      </c>
      <c r="L40" s="30">
        <v>2</v>
      </c>
      <c r="M40" s="30">
        <v>1</v>
      </c>
      <c r="N40" s="30">
        <f t="shared" si="0"/>
        <v>6</v>
      </c>
      <c r="O40" s="33">
        <f t="shared" si="1"/>
        <v>0.040068287037037034</v>
      </c>
      <c r="P40" s="33">
        <f t="shared" si="2"/>
        <v>0.0038101851851851803</v>
      </c>
      <c r="Q40" s="33"/>
      <c r="R40" s="37"/>
      <c r="T40" s="15"/>
      <c r="U40" s="16"/>
      <c r="V40" s="17"/>
    </row>
    <row r="41" spans="1:22" ht="10.5" customHeight="1">
      <c r="A41" s="29">
        <v>32</v>
      </c>
      <c r="B41" s="30">
        <v>43</v>
      </c>
      <c r="C41" s="31" t="s">
        <v>97</v>
      </c>
      <c r="D41" s="30">
        <v>1989</v>
      </c>
      <c r="E41" s="30" t="s">
        <v>31</v>
      </c>
      <c r="F41" s="31" t="s">
        <v>63</v>
      </c>
      <c r="G41" s="32">
        <v>0.06322453703703704</v>
      </c>
      <c r="H41" s="32">
        <v>0.0239583333333333</v>
      </c>
      <c r="I41" s="33">
        <v>0.03661805555555555</v>
      </c>
      <c r="J41" s="30">
        <v>0</v>
      </c>
      <c r="K41" s="30">
        <v>1</v>
      </c>
      <c r="L41" s="30">
        <v>2</v>
      </c>
      <c r="M41" s="30">
        <v>2</v>
      </c>
      <c r="N41" s="30">
        <f t="shared" si="0"/>
        <v>5</v>
      </c>
      <c r="O41" s="33">
        <f t="shared" si="1"/>
        <v>0.040090277777777766</v>
      </c>
      <c r="P41" s="33">
        <f t="shared" si="2"/>
        <v>0.0038321759259259125</v>
      </c>
      <c r="Q41" s="33"/>
      <c r="R41" s="37"/>
      <c r="T41" s="15"/>
      <c r="U41" s="16"/>
      <c r="V41" s="17"/>
    </row>
    <row r="42" spans="1:22" ht="10.5" customHeight="1">
      <c r="A42" s="29">
        <v>33</v>
      </c>
      <c r="B42" s="30">
        <v>60</v>
      </c>
      <c r="C42" s="31" t="s">
        <v>118</v>
      </c>
      <c r="D42" s="30">
        <v>1990</v>
      </c>
      <c r="E42" s="30" t="s">
        <v>31</v>
      </c>
      <c r="F42" s="31" t="s">
        <v>32</v>
      </c>
      <c r="G42" s="32">
        <v>0.06258217592592592</v>
      </c>
      <c r="H42" s="32">
        <v>0.021875</v>
      </c>
      <c r="I42" s="33">
        <v>0.03665856481481482</v>
      </c>
      <c r="J42" s="30">
        <v>2</v>
      </c>
      <c r="K42" s="30">
        <v>1</v>
      </c>
      <c r="L42" s="30">
        <v>1</v>
      </c>
      <c r="M42" s="30">
        <v>1</v>
      </c>
      <c r="N42" s="30">
        <f aca="true" t="shared" si="3" ref="N42:N73">L42+K42+J42+M42</f>
        <v>5</v>
      </c>
      <c r="O42" s="33">
        <f aca="true" t="shared" si="4" ref="O42:O73">N42*0.000694444444444444+I42</f>
        <v>0.04013078703703704</v>
      </c>
      <c r="P42" s="33">
        <f t="shared" si="2"/>
        <v>0.0038726851851851873</v>
      </c>
      <c r="Q42" s="33"/>
      <c r="R42" s="37"/>
      <c r="T42" s="15"/>
      <c r="U42" s="16"/>
      <c r="V42" s="17"/>
    </row>
    <row r="43" spans="1:22" ht="10.5" customHeight="1">
      <c r="A43" s="29">
        <v>34</v>
      </c>
      <c r="B43" s="30">
        <v>63</v>
      </c>
      <c r="C43" s="31" t="s">
        <v>121</v>
      </c>
      <c r="D43" s="30">
        <v>1990</v>
      </c>
      <c r="E43" s="30" t="s">
        <v>31</v>
      </c>
      <c r="F43" s="31" t="s">
        <v>29</v>
      </c>
      <c r="G43" s="32">
        <v>0.0623738425925926</v>
      </c>
      <c r="H43" s="32">
        <v>0.0222222222222222</v>
      </c>
      <c r="I43" s="33">
        <v>0.03804745370370371</v>
      </c>
      <c r="J43" s="30">
        <v>0</v>
      </c>
      <c r="K43" s="30">
        <v>1</v>
      </c>
      <c r="L43" s="30">
        <v>0</v>
      </c>
      <c r="M43" s="30">
        <v>2</v>
      </c>
      <c r="N43" s="30">
        <f t="shared" si="3"/>
        <v>3</v>
      </c>
      <c r="O43" s="33">
        <f t="shared" si="4"/>
        <v>0.04013078703703704</v>
      </c>
      <c r="P43" s="33">
        <f t="shared" si="2"/>
        <v>0.0038726851851851873</v>
      </c>
      <c r="Q43" s="33"/>
      <c r="R43" s="37"/>
      <c r="T43" s="15"/>
      <c r="U43" s="16"/>
      <c r="V43" s="17"/>
    </row>
    <row r="44" spans="1:20" ht="10.5" customHeight="1">
      <c r="A44" s="29">
        <v>35</v>
      </c>
      <c r="B44" s="30">
        <v>47</v>
      </c>
      <c r="C44" s="31" t="s">
        <v>102</v>
      </c>
      <c r="D44" s="30">
        <v>1989</v>
      </c>
      <c r="E44" s="30" t="s">
        <v>26</v>
      </c>
      <c r="F44" s="31" t="s">
        <v>91</v>
      </c>
      <c r="G44" s="32">
        <v>0.08576851851851852</v>
      </c>
      <c r="H44" s="32">
        <v>0.0440972222222222</v>
      </c>
      <c r="I44" s="33">
        <v>0.03614930555555556</v>
      </c>
      <c r="J44" s="30">
        <v>2</v>
      </c>
      <c r="K44" s="30">
        <v>2</v>
      </c>
      <c r="L44" s="30">
        <v>1</v>
      </c>
      <c r="M44" s="30">
        <v>1</v>
      </c>
      <c r="N44" s="30">
        <f t="shared" si="3"/>
        <v>6</v>
      </c>
      <c r="O44" s="33">
        <f t="shared" si="4"/>
        <v>0.040315972222222225</v>
      </c>
      <c r="P44" s="33">
        <f t="shared" si="2"/>
        <v>0.004057870370370371</v>
      </c>
      <c r="Q44" s="33"/>
      <c r="R44" s="34"/>
      <c r="T44" s="15"/>
    </row>
    <row r="45" spans="1:22" ht="10.5" customHeight="1">
      <c r="A45" s="29">
        <v>36</v>
      </c>
      <c r="B45" s="30">
        <v>53</v>
      </c>
      <c r="C45" s="31" t="s">
        <v>108</v>
      </c>
      <c r="D45" s="30">
        <v>1989</v>
      </c>
      <c r="E45" s="30" t="s">
        <v>31</v>
      </c>
      <c r="F45" s="31" t="s">
        <v>109</v>
      </c>
      <c r="G45" s="32">
        <v>0.05605555555555555</v>
      </c>
      <c r="H45" s="32">
        <v>0.0142361111111111</v>
      </c>
      <c r="I45" s="33">
        <v>0.03549652777777778</v>
      </c>
      <c r="J45" s="30">
        <v>2</v>
      </c>
      <c r="K45" s="30">
        <v>2</v>
      </c>
      <c r="L45" s="30">
        <v>1</v>
      </c>
      <c r="M45" s="30">
        <v>2</v>
      </c>
      <c r="N45" s="30">
        <f t="shared" si="3"/>
        <v>7</v>
      </c>
      <c r="O45" s="33">
        <f t="shared" si="4"/>
        <v>0.04035763888888889</v>
      </c>
      <c r="P45" s="33">
        <f t="shared" si="2"/>
        <v>0.0040995370370370335</v>
      </c>
      <c r="Q45" s="33"/>
      <c r="R45" s="34"/>
      <c r="T45" s="15"/>
      <c r="U45" s="16"/>
      <c r="V45" s="17"/>
    </row>
    <row r="46" spans="1:22" ht="10.5" customHeight="1">
      <c r="A46" s="29">
        <v>37</v>
      </c>
      <c r="B46" s="30">
        <v>8</v>
      </c>
      <c r="C46" s="31" t="s">
        <v>219</v>
      </c>
      <c r="D46" s="30">
        <v>1989</v>
      </c>
      <c r="E46" s="30" t="s">
        <v>26</v>
      </c>
      <c r="F46" s="31" t="s">
        <v>29</v>
      </c>
      <c r="G46" s="32">
        <v>0.043959490740740736</v>
      </c>
      <c r="H46" s="32">
        <v>0.00694444444444444</v>
      </c>
      <c r="I46" s="33">
        <v>0.036230324074074075</v>
      </c>
      <c r="J46" s="30">
        <v>1</v>
      </c>
      <c r="K46" s="30">
        <v>1</v>
      </c>
      <c r="L46" s="30">
        <v>1</v>
      </c>
      <c r="M46" s="30">
        <v>3</v>
      </c>
      <c r="N46" s="30">
        <f t="shared" si="3"/>
        <v>6</v>
      </c>
      <c r="O46" s="33">
        <f t="shared" si="4"/>
        <v>0.04039699074074074</v>
      </c>
      <c r="P46" s="33">
        <f t="shared" si="2"/>
        <v>0.004138888888888886</v>
      </c>
      <c r="Q46" s="33"/>
      <c r="R46" s="34"/>
      <c r="T46" s="15"/>
      <c r="U46" s="16"/>
      <c r="V46" s="17"/>
    </row>
    <row r="47" spans="1:22" ht="10.5" customHeight="1">
      <c r="A47" s="29">
        <v>38</v>
      </c>
      <c r="B47" s="30">
        <v>34</v>
      </c>
      <c r="C47" s="31" t="s">
        <v>83</v>
      </c>
      <c r="D47" s="30">
        <v>1990</v>
      </c>
      <c r="E47" s="30" t="s">
        <v>31</v>
      </c>
      <c r="F47" s="31" t="s">
        <v>84</v>
      </c>
      <c r="G47" s="32">
        <v>0.07403009259259259</v>
      </c>
      <c r="H47" s="32">
        <v>0.0350694444444444</v>
      </c>
      <c r="I47" s="33">
        <v>0.035541666666666666</v>
      </c>
      <c r="J47" s="30">
        <v>2</v>
      </c>
      <c r="K47" s="30">
        <v>2</v>
      </c>
      <c r="L47" s="30">
        <v>0</v>
      </c>
      <c r="M47" s="30">
        <v>3</v>
      </c>
      <c r="N47" s="30">
        <f t="shared" si="3"/>
        <v>7</v>
      </c>
      <c r="O47" s="33">
        <f t="shared" si="4"/>
        <v>0.040402777777777774</v>
      </c>
      <c r="P47" s="33">
        <f t="shared" si="2"/>
        <v>0.00414467592592592</v>
      </c>
      <c r="Q47" s="33"/>
      <c r="R47" s="34"/>
      <c r="T47" s="15"/>
      <c r="U47" s="16"/>
      <c r="V47" s="17"/>
    </row>
    <row r="48" spans="1:22" ht="10.5" customHeight="1">
      <c r="A48" s="29">
        <v>39</v>
      </c>
      <c r="B48" s="30">
        <v>70</v>
      </c>
      <c r="C48" s="31" t="s">
        <v>129</v>
      </c>
      <c r="D48" s="30">
        <v>1990</v>
      </c>
      <c r="E48" s="30" t="s">
        <v>26</v>
      </c>
      <c r="F48" s="31" t="s">
        <v>130</v>
      </c>
      <c r="G48" s="32">
        <v>0.07268171296296295</v>
      </c>
      <c r="H48" s="32">
        <v>0.0309027777777778</v>
      </c>
      <c r="I48" s="33">
        <v>0.037246527777777774</v>
      </c>
      <c r="J48" s="30">
        <v>1</v>
      </c>
      <c r="K48" s="30">
        <v>1</v>
      </c>
      <c r="L48" s="30">
        <v>2</v>
      </c>
      <c r="M48" s="30">
        <v>1</v>
      </c>
      <c r="N48" s="30">
        <f t="shared" si="3"/>
        <v>5</v>
      </c>
      <c r="O48" s="33">
        <f t="shared" si="4"/>
        <v>0.04071875</v>
      </c>
      <c r="P48" s="33">
        <f t="shared" si="2"/>
        <v>0.004460648148148144</v>
      </c>
      <c r="Q48" s="33"/>
      <c r="R48" s="34"/>
      <c r="T48" s="15"/>
      <c r="U48" s="16"/>
      <c r="V48" s="17"/>
    </row>
    <row r="49" spans="1:22" ht="10.5" customHeight="1">
      <c r="A49" s="29">
        <v>40</v>
      </c>
      <c r="B49" s="30">
        <v>68</v>
      </c>
      <c r="C49" s="31" t="s">
        <v>127</v>
      </c>
      <c r="D49" s="30">
        <v>1990</v>
      </c>
      <c r="E49" s="30" t="s">
        <v>31</v>
      </c>
      <c r="F49" s="31" t="s">
        <v>91</v>
      </c>
      <c r="G49" s="32">
        <v>0.08192592592592593</v>
      </c>
      <c r="H49" s="32">
        <v>0.0423611111111111</v>
      </c>
      <c r="I49" s="33">
        <v>0.03797916666666667</v>
      </c>
      <c r="J49" s="30">
        <v>0</v>
      </c>
      <c r="K49" s="30">
        <v>2</v>
      </c>
      <c r="L49" s="30">
        <v>1</v>
      </c>
      <c r="M49" s="30">
        <v>1</v>
      </c>
      <c r="N49" s="30">
        <f t="shared" si="3"/>
        <v>4</v>
      </c>
      <c r="O49" s="33">
        <f t="shared" si="4"/>
        <v>0.04075694444444444</v>
      </c>
      <c r="P49" s="33">
        <f t="shared" si="2"/>
        <v>0.004498842592592589</v>
      </c>
      <c r="Q49" s="33"/>
      <c r="R49" s="34"/>
      <c r="T49" s="15"/>
      <c r="U49" s="16"/>
      <c r="V49" s="17"/>
    </row>
    <row r="50" spans="1:22" ht="10.5" customHeight="1">
      <c r="A50" s="29">
        <v>41</v>
      </c>
      <c r="B50" s="30">
        <v>33</v>
      </c>
      <c r="C50" s="31" t="s">
        <v>82</v>
      </c>
      <c r="D50" s="30">
        <v>1991</v>
      </c>
      <c r="E50" s="30" t="s">
        <v>31</v>
      </c>
      <c r="F50" s="31" t="s">
        <v>32</v>
      </c>
      <c r="G50" s="32">
        <v>0.04551388888888889</v>
      </c>
      <c r="H50" s="32">
        <v>0.00520833333333333</v>
      </c>
      <c r="I50" s="33">
        <v>0.03598958333333333</v>
      </c>
      <c r="J50" s="30">
        <v>1</v>
      </c>
      <c r="K50" s="30">
        <v>2</v>
      </c>
      <c r="L50" s="30">
        <v>2</v>
      </c>
      <c r="M50" s="30">
        <v>2</v>
      </c>
      <c r="N50" s="30">
        <f t="shared" si="3"/>
        <v>7</v>
      </c>
      <c r="O50" s="33">
        <f t="shared" si="4"/>
        <v>0.04085069444444444</v>
      </c>
      <c r="P50" s="33">
        <f t="shared" si="2"/>
        <v>0.004592592592592586</v>
      </c>
      <c r="Q50" s="33"/>
      <c r="R50" s="34"/>
      <c r="T50" s="15"/>
      <c r="U50" s="16"/>
      <c r="V50" s="17"/>
    </row>
    <row r="51" spans="1:22" ht="10.5" customHeight="1">
      <c r="A51" s="29">
        <v>42</v>
      </c>
      <c r="B51" s="30">
        <v>9</v>
      </c>
      <c r="C51" s="31" t="s">
        <v>41</v>
      </c>
      <c r="D51" s="30">
        <v>1990</v>
      </c>
      <c r="E51" s="30" t="s">
        <v>31</v>
      </c>
      <c r="F51" s="31" t="s">
        <v>42</v>
      </c>
      <c r="G51" s="35">
        <v>0.06554050925925926</v>
      </c>
      <c r="H51" s="32">
        <v>0.0256944444444444</v>
      </c>
      <c r="I51" s="33">
        <v>0.03739236111111111</v>
      </c>
      <c r="J51" s="30">
        <v>1</v>
      </c>
      <c r="K51" s="30">
        <v>0</v>
      </c>
      <c r="L51" s="30">
        <v>2</v>
      </c>
      <c r="M51" s="30">
        <v>2</v>
      </c>
      <c r="N51" s="30">
        <f t="shared" si="3"/>
        <v>5</v>
      </c>
      <c r="O51" s="33">
        <f t="shared" si="4"/>
        <v>0.04086458333333333</v>
      </c>
      <c r="P51" s="33">
        <f t="shared" si="2"/>
        <v>0.004606481481481475</v>
      </c>
      <c r="Q51" s="33"/>
      <c r="R51" s="34"/>
      <c r="T51" s="15"/>
      <c r="U51" s="16"/>
      <c r="V51" s="17"/>
    </row>
    <row r="52" spans="1:22" ht="10.5" customHeight="1">
      <c r="A52" s="29">
        <v>43</v>
      </c>
      <c r="B52" s="30">
        <v>67</v>
      </c>
      <c r="C52" s="31" t="s">
        <v>125</v>
      </c>
      <c r="D52" s="30">
        <v>1990</v>
      </c>
      <c r="E52" s="30" t="s">
        <v>31</v>
      </c>
      <c r="F52" s="31" t="s">
        <v>126</v>
      </c>
      <c r="G52" s="32">
        <v>0.041625</v>
      </c>
      <c r="H52" s="32">
        <v>0.00208333333333333</v>
      </c>
      <c r="I52" s="33">
        <v>0.03819444444444444</v>
      </c>
      <c r="J52" s="30">
        <v>1</v>
      </c>
      <c r="K52" s="30">
        <v>2</v>
      </c>
      <c r="L52" s="30">
        <v>0</v>
      </c>
      <c r="M52" s="30">
        <v>1</v>
      </c>
      <c r="N52" s="30">
        <f t="shared" si="3"/>
        <v>4</v>
      </c>
      <c r="O52" s="33">
        <f t="shared" si="4"/>
        <v>0.040972222222222215</v>
      </c>
      <c r="P52" s="33">
        <f t="shared" si="2"/>
        <v>0.004714120370370362</v>
      </c>
      <c r="Q52" s="33"/>
      <c r="R52" s="34"/>
      <c r="T52" s="15"/>
      <c r="U52" s="16"/>
      <c r="V52" s="17"/>
    </row>
    <row r="53" spans="1:22" ht="10.5" customHeight="1">
      <c r="A53" s="29">
        <v>44</v>
      </c>
      <c r="B53" s="30">
        <v>4</v>
      </c>
      <c r="C53" s="31" t="s">
        <v>33</v>
      </c>
      <c r="D53" s="30">
        <v>1989</v>
      </c>
      <c r="E53" s="30" t="s">
        <v>26</v>
      </c>
      <c r="F53" s="31" t="s">
        <v>34</v>
      </c>
      <c r="G53" s="32">
        <v>0.05493402777777778</v>
      </c>
      <c r="H53" s="32">
        <v>0.0170138888888889</v>
      </c>
      <c r="I53" s="33">
        <v>0.03829513888888889</v>
      </c>
      <c r="J53" s="30">
        <v>1</v>
      </c>
      <c r="K53" s="30">
        <v>1</v>
      </c>
      <c r="L53" s="30">
        <v>1</v>
      </c>
      <c r="M53" s="30">
        <v>1</v>
      </c>
      <c r="N53" s="30">
        <f t="shared" si="3"/>
        <v>4</v>
      </c>
      <c r="O53" s="33">
        <f t="shared" si="4"/>
        <v>0.04107291666666667</v>
      </c>
      <c r="P53" s="33">
        <f t="shared" si="2"/>
        <v>0.0048148148148148134</v>
      </c>
      <c r="Q53" s="33"/>
      <c r="R53" s="34"/>
      <c r="T53" s="15"/>
      <c r="U53" s="16"/>
      <c r="V53" s="17"/>
    </row>
    <row r="54" spans="1:22" ht="10.5" customHeight="1">
      <c r="A54" s="29">
        <v>45</v>
      </c>
      <c r="B54" s="30">
        <v>29</v>
      </c>
      <c r="C54" s="31" t="s">
        <v>74</v>
      </c>
      <c r="D54" s="30">
        <v>1989</v>
      </c>
      <c r="E54" s="30" t="s">
        <v>31</v>
      </c>
      <c r="F54" s="31" t="s">
        <v>75</v>
      </c>
      <c r="G54" s="32">
        <v>0.0517337962962963</v>
      </c>
      <c r="H54" s="32">
        <v>0.0111111111111111</v>
      </c>
      <c r="I54" s="33">
        <v>0.03834027777777778</v>
      </c>
      <c r="J54" s="30">
        <v>2</v>
      </c>
      <c r="K54" s="30">
        <v>2</v>
      </c>
      <c r="L54" s="30">
        <v>0</v>
      </c>
      <c r="M54" s="30">
        <v>0</v>
      </c>
      <c r="N54" s="30">
        <f t="shared" si="3"/>
        <v>4</v>
      </c>
      <c r="O54" s="33">
        <f t="shared" si="4"/>
        <v>0.041118055555555554</v>
      </c>
      <c r="P54" s="33">
        <f t="shared" si="2"/>
        <v>0.0048599537037037</v>
      </c>
      <c r="Q54" s="33"/>
      <c r="R54" s="34"/>
      <c r="T54" s="15"/>
      <c r="U54" s="16"/>
      <c r="V54" s="17"/>
    </row>
    <row r="55" spans="1:22" ht="10.5" customHeight="1">
      <c r="A55" s="29">
        <v>46</v>
      </c>
      <c r="B55" s="30">
        <v>42</v>
      </c>
      <c r="C55" s="31" t="s">
        <v>95</v>
      </c>
      <c r="D55" s="30">
        <v>1989</v>
      </c>
      <c r="E55" s="30" t="s">
        <v>26</v>
      </c>
      <c r="F55" s="31" t="s">
        <v>96</v>
      </c>
      <c r="G55" s="32">
        <v>0.07532523148148147</v>
      </c>
      <c r="H55" s="32">
        <v>0.0333333333333333</v>
      </c>
      <c r="I55" s="33">
        <v>0.038398148148148147</v>
      </c>
      <c r="J55" s="30">
        <v>0</v>
      </c>
      <c r="K55" s="30">
        <v>1</v>
      </c>
      <c r="L55" s="30">
        <v>3</v>
      </c>
      <c r="M55" s="30">
        <v>0</v>
      </c>
      <c r="N55" s="30">
        <f t="shared" si="3"/>
        <v>4</v>
      </c>
      <c r="O55" s="33">
        <f t="shared" si="4"/>
        <v>0.04117592592592592</v>
      </c>
      <c r="P55" s="33">
        <f t="shared" si="2"/>
        <v>0.0049178240740740675</v>
      </c>
      <c r="Q55" s="33"/>
      <c r="R55" s="34"/>
      <c r="T55" s="15"/>
      <c r="U55" s="16"/>
      <c r="V55" s="17"/>
    </row>
    <row r="56" spans="1:22" ht="10.5" customHeight="1">
      <c r="A56" s="29">
        <v>47</v>
      </c>
      <c r="B56" s="30">
        <v>14</v>
      </c>
      <c r="C56" s="31" t="s">
        <v>50</v>
      </c>
      <c r="D56" s="30">
        <v>1989</v>
      </c>
      <c r="E56" s="30" t="s">
        <v>26</v>
      </c>
      <c r="F56" s="31" t="s">
        <v>42</v>
      </c>
      <c r="G56" s="32">
        <v>0.0489375</v>
      </c>
      <c r="H56" s="32">
        <v>0.009375</v>
      </c>
      <c r="I56" s="33">
        <v>0.03567013888888889</v>
      </c>
      <c r="J56" s="30">
        <v>1</v>
      </c>
      <c r="K56" s="30">
        <v>2</v>
      </c>
      <c r="L56" s="30">
        <v>1</v>
      </c>
      <c r="M56" s="30">
        <v>4</v>
      </c>
      <c r="N56" s="30">
        <f t="shared" si="3"/>
        <v>8</v>
      </c>
      <c r="O56" s="33">
        <f t="shared" si="4"/>
        <v>0.04122569444444444</v>
      </c>
      <c r="P56" s="33">
        <f t="shared" si="2"/>
        <v>0.004967592592592586</v>
      </c>
      <c r="Q56" s="33"/>
      <c r="R56" s="34"/>
      <c r="T56" s="15"/>
      <c r="U56" s="16"/>
      <c r="V56" s="17"/>
    </row>
    <row r="57" spans="1:22" ht="10.5" customHeight="1">
      <c r="A57" s="29">
        <v>48</v>
      </c>
      <c r="B57" s="30">
        <v>45</v>
      </c>
      <c r="C57" s="31" t="s">
        <v>100</v>
      </c>
      <c r="D57" s="30">
        <v>1989</v>
      </c>
      <c r="E57" s="30" t="s">
        <v>31</v>
      </c>
      <c r="F57" s="31" t="s">
        <v>32</v>
      </c>
      <c r="G57" s="32">
        <v>0.04643055555555556</v>
      </c>
      <c r="H57" s="32">
        <v>0.00555555555555555</v>
      </c>
      <c r="I57" s="33">
        <v>0.03576967592592593</v>
      </c>
      <c r="J57" s="30">
        <v>3</v>
      </c>
      <c r="K57" s="30">
        <v>1</v>
      </c>
      <c r="L57" s="30">
        <v>2</v>
      </c>
      <c r="M57" s="30">
        <v>2</v>
      </c>
      <c r="N57" s="30">
        <f t="shared" si="3"/>
        <v>8</v>
      </c>
      <c r="O57" s="33">
        <f t="shared" si="4"/>
        <v>0.04132523148148148</v>
      </c>
      <c r="P57" s="33">
        <f t="shared" si="2"/>
        <v>0.005067129629629623</v>
      </c>
      <c r="Q57" s="33"/>
      <c r="R57" s="34"/>
      <c r="T57" s="15"/>
      <c r="U57" s="16"/>
      <c r="V57" s="17"/>
    </row>
    <row r="58" spans="1:22" ht="10.5" customHeight="1">
      <c r="A58" s="29">
        <v>49</v>
      </c>
      <c r="B58" s="30">
        <v>54</v>
      </c>
      <c r="C58" s="31" t="s">
        <v>110</v>
      </c>
      <c r="D58" s="30">
        <v>1990</v>
      </c>
      <c r="E58" s="30" t="s">
        <v>31</v>
      </c>
      <c r="F58" s="31" t="s">
        <v>111</v>
      </c>
      <c r="G58" s="32">
        <v>0.06132638888888889</v>
      </c>
      <c r="H58" s="32">
        <v>0.0208333333333333</v>
      </c>
      <c r="I58" s="33">
        <v>0.037861111111111116</v>
      </c>
      <c r="J58" s="30">
        <v>3</v>
      </c>
      <c r="K58" s="30">
        <v>1</v>
      </c>
      <c r="L58" s="30">
        <v>1</v>
      </c>
      <c r="M58" s="30">
        <v>0</v>
      </c>
      <c r="N58" s="30">
        <f t="shared" si="3"/>
        <v>5</v>
      </c>
      <c r="O58" s="33">
        <f t="shared" si="4"/>
        <v>0.04133333333333333</v>
      </c>
      <c r="P58" s="33">
        <f t="shared" si="2"/>
        <v>0.005075231481481479</v>
      </c>
      <c r="Q58" s="33"/>
      <c r="R58" s="34"/>
      <c r="T58" s="15"/>
      <c r="U58" s="16"/>
      <c r="V58" s="17"/>
    </row>
    <row r="59" spans="1:22" ht="10.5" customHeight="1">
      <c r="A59" s="29">
        <v>50</v>
      </c>
      <c r="B59" s="30">
        <v>1</v>
      </c>
      <c r="C59" s="31" t="s">
        <v>25</v>
      </c>
      <c r="D59" s="30">
        <v>1989</v>
      </c>
      <c r="E59" s="30" t="s">
        <v>26</v>
      </c>
      <c r="F59" s="31" t="s">
        <v>27</v>
      </c>
      <c r="G59" s="32">
        <v>0.045496527777777775</v>
      </c>
      <c r="H59" s="32">
        <v>0.00729166666666666</v>
      </c>
      <c r="I59" s="33">
        <v>0.03649652777777778</v>
      </c>
      <c r="J59" s="30">
        <v>0</v>
      </c>
      <c r="K59" s="30">
        <v>2</v>
      </c>
      <c r="L59" s="30">
        <v>3</v>
      </c>
      <c r="M59" s="30">
        <v>2</v>
      </c>
      <c r="N59" s="30">
        <f t="shared" si="3"/>
        <v>7</v>
      </c>
      <c r="O59" s="33">
        <f t="shared" si="4"/>
        <v>0.04135763888888889</v>
      </c>
      <c r="P59" s="33">
        <f t="shared" si="2"/>
        <v>0.005099537037037034</v>
      </c>
      <c r="Q59" s="33"/>
      <c r="R59" s="34"/>
      <c r="T59" s="15"/>
      <c r="U59" s="16"/>
      <c r="V59" s="17"/>
    </row>
    <row r="60" spans="1:22" ht="10.5" customHeight="1">
      <c r="A60" s="29">
        <v>51</v>
      </c>
      <c r="B60" s="30">
        <v>39</v>
      </c>
      <c r="C60" s="31" t="s">
        <v>90</v>
      </c>
      <c r="D60" s="30">
        <v>1990</v>
      </c>
      <c r="E60" s="30" t="s">
        <v>31</v>
      </c>
      <c r="F60" s="31" t="s">
        <v>91</v>
      </c>
      <c r="G60" s="32">
        <v>0.053983796296296294</v>
      </c>
      <c r="H60" s="32">
        <v>0.0128472222222222</v>
      </c>
      <c r="I60" s="33">
        <v>0.0386400462962963</v>
      </c>
      <c r="J60" s="30">
        <v>2</v>
      </c>
      <c r="K60" s="30">
        <v>0</v>
      </c>
      <c r="L60" s="30">
        <v>1</v>
      </c>
      <c r="M60" s="30">
        <v>1</v>
      </c>
      <c r="N60" s="30">
        <f t="shared" si="3"/>
        <v>4</v>
      </c>
      <c r="O60" s="33">
        <f t="shared" si="4"/>
        <v>0.04141782407407407</v>
      </c>
      <c r="P60" s="33">
        <f t="shared" si="2"/>
        <v>0.005159722222222218</v>
      </c>
      <c r="Q60" s="33"/>
      <c r="R60" s="38"/>
      <c r="T60" s="15"/>
      <c r="U60" s="16"/>
      <c r="V60" s="17"/>
    </row>
    <row r="61" spans="1:22" ht="10.5" customHeight="1">
      <c r="A61" s="29">
        <v>52</v>
      </c>
      <c r="B61" s="30">
        <v>24</v>
      </c>
      <c r="C61" s="31" t="s">
        <v>66</v>
      </c>
      <c r="D61" s="30">
        <v>1989</v>
      </c>
      <c r="E61" s="30" t="s">
        <v>31</v>
      </c>
      <c r="F61" s="31" t="s">
        <v>67</v>
      </c>
      <c r="G61" s="32">
        <v>0.06822569444444444</v>
      </c>
      <c r="H61" s="32">
        <v>0.0284722222222222</v>
      </c>
      <c r="I61" s="33">
        <v>0.03810416666666667</v>
      </c>
      <c r="J61" s="30">
        <v>1</v>
      </c>
      <c r="K61" s="30">
        <v>2</v>
      </c>
      <c r="L61" s="30">
        <v>0</v>
      </c>
      <c r="M61" s="30">
        <v>2</v>
      </c>
      <c r="N61" s="30">
        <f t="shared" si="3"/>
        <v>5</v>
      </c>
      <c r="O61" s="33">
        <f t="shared" si="4"/>
        <v>0.041576388888888885</v>
      </c>
      <c r="P61" s="33">
        <f t="shared" si="2"/>
        <v>0.005318287037037031</v>
      </c>
      <c r="Q61" s="33"/>
      <c r="R61" s="38"/>
      <c r="T61" s="15"/>
      <c r="U61" s="16"/>
      <c r="V61" s="17"/>
    </row>
    <row r="62" spans="1:22" ht="10.5" customHeight="1">
      <c r="A62" s="29">
        <v>53</v>
      </c>
      <c r="B62" s="30">
        <v>22</v>
      </c>
      <c r="C62" s="31" t="s">
        <v>62</v>
      </c>
      <c r="D62" s="30">
        <v>1990</v>
      </c>
      <c r="E62" s="30" t="s">
        <v>26</v>
      </c>
      <c r="F62" s="31" t="s">
        <v>63</v>
      </c>
      <c r="G62" s="32">
        <v>0.08021875</v>
      </c>
      <c r="H62" s="32">
        <v>0.040625</v>
      </c>
      <c r="I62" s="33">
        <v>0.03756365740740741</v>
      </c>
      <c r="J62" s="30">
        <v>2</v>
      </c>
      <c r="K62" s="30">
        <v>0</v>
      </c>
      <c r="L62" s="30">
        <v>2</v>
      </c>
      <c r="M62" s="30">
        <v>2</v>
      </c>
      <c r="N62" s="30">
        <f t="shared" si="3"/>
        <v>6</v>
      </c>
      <c r="O62" s="33">
        <f t="shared" si="4"/>
        <v>0.04173032407407407</v>
      </c>
      <c r="P62" s="33">
        <f t="shared" si="2"/>
        <v>0.005472222222222219</v>
      </c>
      <c r="Q62" s="33"/>
      <c r="R62" s="38"/>
      <c r="T62" s="15"/>
      <c r="U62" s="16"/>
      <c r="V62" s="17"/>
    </row>
    <row r="63" spans="1:22" ht="10.5" customHeight="1">
      <c r="A63" s="29">
        <v>54</v>
      </c>
      <c r="B63" s="30">
        <v>21</v>
      </c>
      <c r="C63" s="31" t="s">
        <v>61</v>
      </c>
      <c r="D63" s="30">
        <v>1991</v>
      </c>
      <c r="E63" s="30" t="s">
        <v>31</v>
      </c>
      <c r="F63" s="31" t="s">
        <v>32</v>
      </c>
      <c r="G63" s="32">
        <v>0.04058912037037037</v>
      </c>
      <c r="H63" s="32">
        <v>0.0010416666666666667</v>
      </c>
      <c r="I63" s="33">
        <v>0.03896412037037037</v>
      </c>
      <c r="J63" s="30">
        <v>0</v>
      </c>
      <c r="K63" s="30">
        <v>1</v>
      </c>
      <c r="L63" s="30">
        <v>1</v>
      </c>
      <c r="M63" s="30">
        <v>2</v>
      </c>
      <c r="N63" s="30">
        <f t="shared" si="3"/>
        <v>4</v>
      </c>
      <c r="O63" s="33">
        <f t="shared" si="4"/>
        <v>0.041741898148148146</v>
      </c>
      <c r="P63" s="33">
        <f t="shared" si="2"/>
        <v>0.005483796296296292</v>
      </c>
      <c r="Q63" s="33"/>
      <c r="R63" s="38"/>
      <c r="T63" s="15"/>
      <c r="U63" s="16"/>
      <c r="V63" s="17"/>
    </row>
    <row r="64" spans="1:22" ht="10.5" customHeight="1">
      <c r="A64" s="29">
        <v>55</v>
      </c>
      <c r="B64" s="30">
        <v>62</v>
      </c>
      <c r="C64" s="31" t="s">
        <v>120</v>
      </c>
      <c r="D64" s="30">
        <v>1989</v>
      </c>
      <c r="E64" s="30" t="s">
        <v>26</v>
      </c>
      <c r="F64" s="31" t="s">
        <v>34</v>
      </c>
      <c r="G64" s="32">
        <v>0.04811458333333333</v>
      </c>
      <c r="H64" s="32">
        <v>0.00659722222222222</v>
      </c>
      <c r="I64" s="33">
        <v>0.036243055555555556</v>
      </c>
      <c r="J64" s="30">
        <v>4</v>
      </c>
      <c r="K64" s="30">
        <v>1</v>
      </c>
      <c r="L64" s="30">
        <v>1</v>
      </c>
      <c r="M64" s="30">
        <v>2</v>
      </c>
      <c r="N64" s="30">
        <f t="shared" si="3"/>
        <v>8</v>
      </c>
      <c r="O64" s="33">
        <f t="shared" si="4"/>
        <v>0.041798611111111106</v>
      </c>
      <c r="P64" s="33">
        <f t="shared" si="2"/>
        <v>0.005540509259259252</v>
      </c>
      <c r="Q64" s="33"/>
      <c r="R64" s="38"/>
      <c r="T64" s="15"/>
      <c r="U64" s="16"/>
      <c r="V64" s="17"/>
    </row>
    <row r="65" spans="1:22" ht="10.5" customHeight="1">
      <c r="A65" s="29">
        <v>56</v>
      </c>
      <c r="B65" s="30">
        <v>75</v>
      </c>
      <c r="C65" s="31" t="s">
        <v>136</v>
      </c>
      <c r="D65" s="30">
        <v>1990</v>
      </c>
      <c r="E65" s="30" t="s">
        <v>31</v>
      </c>
      <c r="F65" s="31" t="s">
        <v>137</v>
      </c>
      <c r="G65" s="32">
        <v>0.057158564814814815</v>
      </c>
      <c r="H65" s="32">
        <v>0.0159722222222222</v>
      </c>
      <c r="I65" s="33">
        <v>0.03705324074074074</v>
      </c>
      <c r="J65" s="30">
        <v>2</v>
      </c>
      <c r="K65" s="30">
        <v>1</v>
      </c>
      <c r="L65" s="30">
        <v>1</v>
      </c>
      <c r="M65" s="30">
        <v>3</v>
      </c>
      <c r="N65" s="30">
        <f t="shared" si="3"/>
        <v>7</v>
      </c>
      <c r="O65" s="33">
        <f t="shared" si="4"/>
        <v>0.04191435185185185</v>
      </c>
      <c r="P65" s="33">
        <f t="shared" si="2"/>
        <v>0.005656249999999995</v>
      </c>
      <c r="Q65" s="33"/>
      <c r="R65" s="37"/>
      <c r="T65" s="15"/>
      <c r="U65" s="16"/>
      <c r="V65" s="17"/>
    </row>
    <row r="66" spans="1:22" ht="10.5" customHeight="1">
      <c r="A66" s="29">
        <v>57</v>
      </c>
      <c r="B66" s="30">
        <v>72</v>
      </c>
      <c r="C66" s="31" t="s">
        <v>132</v>
      </c>
      <c r="D66" s="30">
        <v>1990</v>
      </c>
      <c r="E66" s="30" t="s">
        <v>48</v>
      </c>
      <c r="F66" s="31" t="s">
        <v>91</v>
      </c>
      <c r="G66" s="32">
        <v>0.06996643518518518</v>
      </c>
      <c r="H66" s="32">
        <v>0.0295138888888889</v>
      </c>
      <c r="I66" s="33">
        <v>0.03845486111111111</v>
      </c>
      <c r="J66" s="30">
        <v>1</v>
      </c>
      <c r="K66" s="30">
        <v>2</v>
      </c>
      <c r="L66" s="30">
        <v>0</v>
      </c>
      <c r="M66" s="30">
        <v>2</v>
      </c>
      <c r="N66" s="30">
        <f t="shared" si="3"/>
        <v>5</v>
      </c>
      <c r="O66" s="33">
        <f t="shared" si="4"/>
        <v>0.04192708333333334</v>
      </c>
      <c r="P66" s="33">
        <f t="shared" si="2"/>
        <v>0.005668981481481483</v>
      </c>
      <c r="Q66" s="33"/>
      <c r="R66" s="37"/>
      <c r="T66" s="15"/>
      <c r="U66" s="16"/>
      <c r="V66" s="17"/>
    </row>
    <row r="67" spans="1:22" ht="10.5" customHeight="1">
      <c r="A67" s="29">
        <v>58</v>
      </c>
      <c r="B67" s="30">
        <v>12</v>
      </c>
      <c r="C67" s="31" t="s">
        <v>46</v>
      </c>
      <c r="D67" s="30">
        <v>1990</v>
      </c>
      <c r="E67" s="30" t="s">
        <v>31</v>
      </c>
      <c r="F67" s="31" t="s">
        <v>27</v>
      </c>
      <c r="G67" s="32">
        <v>0.041430555555555554</v>
      </c>
      <c r="H67" s="32">
        <v>0.00277777777777778</v>
      </c>
      <c r="I67" s="33">
        <v>0.03997916666666667</v>
      </c>
      <c r="J67" s="30">
        <v>0</v>
      </c>
      <c r="K67" s="30">
        <v>1</v>
      </c>
      <c r="L67" s="30">
        <v>1</v>
      </c>
      <c r="M67" s="30">
        <v>1</v>
      </c>
      <c r="N67" s="30">
        <f t="shared" si="3"/>
        <v>3</v>
      </c>
      <c r="O67" s="33">
        <f t="shared" si="4"/>
        <v>0.0420625</v>
      </c>
      <c r="P67" s="33">
        <f t="shared" si="2"/>
        <v>0.005804398148148149</v>
      </c>
      <c r="Q67" s="33"/>
      <c r="R67" s="37"/>
      <c r="T67" s="15"/>
      <c r="U67" s="16"/>
      <c r="V67" s="17"/>
    </row>
    <row r="68" spans="1:22" ht="10.5" customHeight="1">
      <c r="A68" s="29">
        <v>59</v>
      </c>
      <c r="B68" s="30">
        <v>5</v>
      </c>
      <c r="C68" s="31" t="s">
        <v>35</v>
      </c>
      <c r="D68" s="30">
        <v>1990</v>
      </c>
      <c r="E68" s="30" t="s">
        <v>31</v>
      </c>
      <c r="F68" s="31" t="s">
        <v>36</v>
      </c>
      <c r="G68" s="32">
        <v>0.059210648148148144</v>
      </c>
      <c r="H68" s="32">
        <v>0.0211805555555555</v>
      </c>
      <c r="I68" s="33">
        <v>0.0373125</v>
      </c>
      <c r="J68" s="30">
        <v>1</v>
      </c>
      <c r="K68" s="30">
        <v>1</v>
      </c>
      <c r="L68" s="30">
        <v>1</v>
      </c>
      <c r="M68" s="30">
        <v>4</v>
      </c>
      <c r="N68" s="30">
        <f t="shared" si="3"/>
        <v>7</v>
      </c>
      <c r="O68" s="33">
        <f t="shared" si="4"/>
        <v>0.042173611111111106</v>
      </c>
      <c r="P68" s="33">
        <f t="shared" si="2"/>
        <v>0.005915509259259252</v>
      </c>
      <c r="Q68" s="33"/>
      <c r="R68" s="37"/>
      <c r="T68" s="15"/>
      <c r="U68" s="16"/>
      <c r="V68" s="17"/>
    </row>
    <row r="69" spans="1:20" ht="10.5" customHeight="1">
      <c r="A69" s="29">
        <v>60</v>
      </c>
      <c r="B69" s="30">
        <v>13</v>
      </c>
      <c r="C69" s="31" t="s">
        <v>47</v>
      </c>
      <c r="D69" s="30">
        <v>1990</v>
      </c>
      <c r="E69" s="30" t="s">
        <v>48</v>
      </c>
      <c r="F69" s="31" t="s">
        <v>49</v>
      </c>
      <c r="G69" s="32">
        <v>0.057462962962962966</v>
      </c>
      <c r="H69" s="32">
        <v>0.0180555555555555</v>
      </c>
      <c r="I69" s="33">
        <v>0.038753472222222224</v>
      </c>
      <c r="J69" s="30">
        <v>1</v>
      </c>
      <c r="K69" s="30">
        <v>1</v>
      </c>
      <c r="L69" s="30">
        <v>1</v>
      </c>
      <c r="M69" s="30">
        <v>2</v>
      </c>
      <c r="N69" s="30">
        <f t="shared" si="3"/>
        <v>5</v>
      </c>
      <c r="O69" s="33">
        <f t="shared" si="4"/>
        <v>0.04222569444444445</v>
      </c>
      <c r="P69" s="33">
        <f t="shared" si="2"/>
        <v>0.005967592592592594</v>
      </c>
      <c r="Q69" s="33"/>
      <c r="R69" s="34"/>
      <c r="T69" s="15"/>
    </row>
    <row r="70" spans="1:22" ht="10.5" customHeight="1">
      <c r="A70" s="29">
        <v>61</v>
      </c>
      <c r="B70" s="30">
        <v>77</v>
      </c>
      <c r="C70" s="31" t="s">
        <v>139</v>
      </c>
      <c r="D70" s="30">
        <v>1990</v>
      </c>
      <c r="E70" s="30" t="s">
        <v>31</v>
      </c>
      <c r="F70" s="31" t="s">
        <v>55</v>
      </c>
      <c r="G70" s="32">
        <v>0.07425347222222221</v>
      </c>
      <c r="H70" s="32">
        <v>0.0340277777777778</v>
      </c>
      <c r="I70" s="33">
        <v>0.03702430555555555</v>
      </c>
      <c r="J70" s="30">
        <v>2</v>
      </c>
      <c r="K70" s="30">
        <v>4</v>
      </c>
      <c r="L70" s="30">
        <v>1</v>
      </c>
      <c r="M70" s="30">
        <v>1</v>
      </c>
      <c r="N70" s="30">
        <f t="shared" si="3"/>
        <v>8</v>
      </c>
      <c r="O70" s="33">
        <f t="shared" si="4"/>
        <v>0.0425798611111111</v>
      </c>
      <c r="P70" s="33">
        <f t="shared" si="2"/>
        <v>0.006321759259259249</v>
      </c>
      <c r="Q70" s="33"/>
      <c r="R70" s="34"/>
      <c r="T70" s="15"/>
      <c r="U70" s="16"/>
      <c r="V70" s="17"/>
    </row>
    <row r="71" spans="1:22" ht="10.5" customHeight="1">
      <c r="A71" s="29">
        <v>62</v>
      </c>
      <c r="B71" s="30">
        <v>76</v>
      </c>
      <c r="C71" s="31" t="s">
        <v>138</v>
      </c>
      <c r="D71" s="30">
        <v>1989</v>
      </c>
      <c r="E71" s="30" t="s">
        <v>26</v>
      </c>
      <c r="F71" s="31" t="s">
        <v>77</v>
      </c>
      <c r="G71" s="32">
        <v>0.07001504629629629</v>
      </c>
      <c r="H71" s="32">
        <v>0.0274305555555555</v>
      </c>
      <c r="I71" s="33">
        <v>0.039114583333333335</v>
      </c>
      <c r="J71" s="30">
        <v>0</v>
      </c>
      <c r="K71" s="30">
        <v>1</v>
      </c>
      <c r="L71" s="30">
        <v>2</v>
      </c>
      <c r="M71" s="30">
        <v>2</v>
      </c>
      <c r="N71" s="30">
        <f t="shared" si="3"/>
        <v>5</v>
      </c>
      <c r="O71" s="33">
        <f t="shared" si="4"/>
        <v>0.04258680555555555</v>
      </c>
      <c r="P71" s="33">
        <f t="shared" si="2"/>
        <v>0.0063287037037036975</v>
      </c>
      <c r="Q71" s="33"/>
      <c r="R71" s="34"/>
      <c r="T71" s="15"/>
      <c r="U71" s="16"/>
      <c r="V71" s="17"/>
    </row>
    <row r="72" spans="1:22" ht="10.5" customHeight="1">
      <c r="A72" s="29">
        <v>63</v>
      </c>
      <c r="B72" s="30">
        <v>64</v>
      </c>
      <c r="C72" s="31" t="s">
        <v>122</v>
      </c>
      <c r="D72" s="30">
        <v>1989</v>
      </c>
      <c r="E72" s="30" t="s">
        <v>31</v>
      </c>
      <c r="F72" s="31" t="s">
        <v>27</v>
      </c>
      <c r="G72" s="32">
        <v>0.044009259259259255</v>
      </c>
      <c r="H72" s="32">
        <v>0.00381944444444444</v>
      </c>
      <c r="I72" s="33">
        <v>0.038432870370370374</v>
      </c>
      <c r="J72" s="30">
        <v>1</v>
      </c>
      <c r="K72" s="30">
        <v>1</v>
      </c>
      <c r="L72" s="30">
        <v>3</v>
      </c>
      <c r="M72" s="30">
        <v>1</v>
      </c>
      <c r="N72" s="30">
        <f t="shared" si="3"/>
        <v>6</v>
      </c>
      <c r="O72" s="33">
        <f t="shared" si="4"/>
        <v>0.04259953703703704</v>
      </c>
      <c r="P72" s="33">
        <f t="shared" si="2"/>
        <v>0.006341435185185186</v>
      </c>
      <c r="Q72" s="33"/>
      <c r="R72" s="34"/>
      <c r="T72" s="15"/>
      <c r="U72" s="16"/>
      <c r="V72" s="17"/>
    </row>
    <row r="73" spans="1:22" ht="10.5" customHeight="1">
      <c r="A73" s="29">
        <v>64</v>
      </c>
      <c r="B73" s="30">
        <v>38</v>
      </c>
      <c r="C73" s="31" t="s">
        <v>89</v>
      </c>
      <c r="D73" s="30">
        <v>1989</v>
      </c>
      <c r="E73" s="30" t="s">
        <v>31</v>
      </c>
      <c r="F73" s="31" t="s">
        <v>27</v>
      </c>
      <c r="G73" s="32">
        <v>0.04944560185185185</v>
      </c>
      <c r="H73" s="32">
        <v>0.00833333333333333</v>
      </c>
      <c r="I73" s="33">
        <v>0.03861574074074074</v>
      </c>
      <c r="J73" s="30">
        <v>1</v>
      </c>
      <c r="K73" s="30">
        <v>3</v>
      </c>
      <c r="L73" s="30">
        <v>1</v>
      </c>
      <c r="M73" s="30">
        <v>1</v>
      </c>
      <c r="N73" s="30">
        <f t="shared" si="3"/>
        <v>6</v>
      </c>
      <c r="O73" s="33">
        <f t="shared" si="4"/>
        <v>0.04278240740740741</v>
      </c>
      <c r="P73" s="33">
        <f t="shared" si="2"/>
        <v>0.006524305555555554</v>
      </c>
      <c r="Q73" s="33"/>
      <c r="R73" s="34"/>
      <c r="T73" s="15"/>
      <c r="U73" s="16"/>
      <c r="V73" s="17"/>
    </row>
    <row r="74" spans="1:22" ht="10.5" customHeight="1">
      <c r="A74" s="29">
        <v>65</v>
      </c>
      <c r="B74" s="30">
        <v>48</v>
      </c>
      <c r="C74" s="31" t="s">
        <v>103</v>
      </c>
      <c r="D74" s="30">
        <v>1990</v>
      </c>
      <c r="E74" s="30" t="s">
        <v>31</v>
      </c>
      <c r="F74" s="31" t="s">
        <v>29</v>
      </c>
      <c r="G74" s="32">
        <v>0.04549884259259259</v>
      </c>
      <c r="H74" s="32">
        <v>0.00798611111111111</v>
      </c>
      <c r="I74" s="33">
        <v>0.03866435185185185</v>
      </c>
      <c r="J74" s="30">
        <v>3</v>
      </c>
      <c r="K74" s="30">
        <v>1</v>
      </c>
      <c r="L74" s="30">
        <v>1</v>
      </c>
      <c r="M74" s="30">
        <v>1</v>
      </c>
      <c r="N74" s="30">
        <f aca="true" t="shared" si="5" ref="N74:N87">L74+K74+J74+M74</f>
        <v>6</v>
      </c>
      <c r="O74" s="33">
        <f aca="true" t="shared" si="6" ref="O74:O84">N74*0.000694444444444444+I74</f>
        <v>0.04283101851851852</v>
      </c>
      <c r="P74" s="33">
        <f t="shared" si="2"/>
        <v>0.006572916666666664</v>
      </c>
      <c r="Q74" s="33"/>
      <c r="R74" s="34"/>
      <c r="T74" s="15"/>
      <c r="U74" s="16"/>
      <c r="V74" s="17"/>
    </row>
    <row r="75" spans="1:22" ht="10.5" customHeight="1">
      <c r="A75" s="29">
        <v>66</v>
      </c>
      <c r="B75" s="30">
        <v>49</v>
      </c>
      <c r="C75" s="31" t="s">
        <v>104</v>
      </c>
      <c r="D75" s="30">
        <v>1990</v>
      </c>
      <c r="E75" s="30" t="s">
        <v>31</v>
      </c>
      <c r="F75" s="31" t="s">
        <v>79</v>
      </c>
      <c r="G75" s="32">
        <v>0.0646574074074074</v>
      </c>
      <c r="H75" s="32">
        <v>0.025</v>
      </c>
      <c r="I75" s="33">
        <v>0.037667824074074076</v>
      </c>
      <c r="J75" s="30">
        <v>0</v>
      </c>
      <c r="K75" s="30">
        <v>3</v>
      </c>
      <c r="L75" s="30">
        <v>1</v>
      </c>
      <c r="M75" s="30">
        <v>4</v>
      </c>
      <c r="N75" s="30">
        <f t="shared" si="5"/>
        <v>8</v>
      </c>
      <c r="O75" s="33">
        <f t="shared" si="6"/>
        <v>0.043223379629629625</v>
      </c>
      <c r="P75" s="33">
        <f t="shared" si="2"/>
        <v>0.006965277777777772</v>
      </c>
      <c r="Q75" s="33"/>
      <c r="R75" s="34"/>
      <c r="T75" s="15"/>
      <c r="U75" s="16"/>
      <c r="V75" s="17"/>
    </row>
    <row r="76" spans="1:22" ht="10.5" customHeight="1">
      <c r="A76" s="29">
        <v>67</v>
      </c>
      <c r="B76" s="30">
        <v>11</v>
      </c>
      <c r="C76" s="31" t="s">
        <v>44</v>
      </c>
      <c r="D76" s="30">
        <v>1989</v>
      </c>
      <c r="E76" s="30" t="s">
        <v>31</v>
      </c>
      <c r="F76" s="31" t="s">
        <v>45</v>
      </c>
      <c r="G76" s="32">
        <v>0.053870370370370374</v>
      </c>
      <c r="H76" s="32">
        <v>0.0152777777777778</v>
      </c>
      <c r="I76" s="33">
        <v>0.03986689814814815</v>
      </c>
      <c r="J76" s="30">
        <v>0</v>
      </c>
      <c r="K76" s="30">
        <v>2</v>
      </c>
      <c r="L76" s="30">
        <v>1</v>
      </c>
      <c r="M76" s="30">
        <v>2</v>
      </c>
      <c r="N76" s="30">
        <f t="shared" si="5"/>
        <v>5</v>
      </c>
      <c r="O76" s="33">
        <f t="shared" si="6"/>
        <v>0.04333912037037037</v>
      </c>
      <c r="P76" s="33">
        <f t="shared" si="2"/>
        <v>0.007081018518518514</v>
      </c>
      <c r="Q76" s="33"/>
      <c r="R76" s="34"/>
      <c r="T76" s="15"/>
      <c r="U76" s="16"/>
      <c r="V76" s="17"/>
    </row>
    <row r="77" spans="1:22" ht="10.5" customHeight="1">
      <c r="A77" s="29">
        <v>68</v>
      </c>
      <c r="B77" s="30">
        <v>30</v>
      </c>
      <c r="C77" s="31" t="s">
        <v>76</v>
      </c>
      <c r="D77" s="30">
        <v>1989</v>
      </c>
      <c r="E77" s="30" t="s">
        <v>26</v>
      </c>
      <c r="F77" s="31" t="s">
        <v>77</v>
      </c>
      <c r="G77" s="32">
        <v>0.06225810185185185</v>
      </c>
      <c r="H77" s="32">
        <v>0.0229166666666666</v>
      </c>
      <c r="I77" s="33">
        <v>0.036591435185185185</v>
      </c>
      <c r="J77" s="30">
        <v>4</v>
      </c>
      <c r="K77" s="30">
        <v>4</v>
      </c>
      <c r="L77" s="30">
        <v>0</v>
      </c>
      <c r="M77" s="30">
        <v>2</v>
      </c>
      <c r="N77" s="30">
        <f t="shared" si="5"/>
        <v>10</v>
      </c>
      <c r="O77" s="33">
        <f t="shared" si="6"/>
        <v>0.043535879629629626</v>
      </c>
      <c r="P77" s="33">
        <f t="shared" si="2"/>
        <v>0.007277777777777772</v>
      </c>
      <c r="Q77" s="33"/>
      <c r="R77" s="34"/>
      <c r="T77" s="15"/>
      <c r="U77" s="16"/>
      <c r="V77" s="17"/>
    </row>
    <row r="78" spans="1:22" ht="10.5" customHeight="1">
      <c r="A78" s="29">
        <v>69</v>
      </c>
      <c r="B78" s="30">
        <v>50</v>
      </c>
      <c r="C78" s="31" t="s">
        <v>105</v>
      </c>
      <c r="D78" s="30">
        <v>1990</v>
      </c>
      <c r="E78" s="30" t="s">
        <v>48</v>
      </c>
      <c r="F78" s="31" t="s">
        <v>32</v>
      </c>
      <c r="G78" s="32">
        <v>0.05356365740740741</v>
      </c>
      <c r="H78" s="32">
        <v>0.0131944444444444</v>
      </c>
      <c r="I78" s="33">
        <v>0.03662152777777778</v>
      </c>
      <c r="J78" s="30">
        <v>3</v>
      </c>
      <c r="K78" s="30">
        <v>3</v>
      </c>
      <c r="L78" s="30">
        <v>2</v>
      </c>
      <c r="M78" s="30">
        <v>2</v>
      </c>
      <c r="N78" s="30">
        <f t="shared" si="5"/>
        <v>10</v>
      </c>
      <c r="O78" s="33">
        <f t="shared" si="6"/>
        <v>0.04356597222222222</v>
      </c>
      <c r="P78" s="33">
        <f t="shared" si="2"/>
        <v>0.007307870370370367</v>
      </c>
      <c r="Q78" s="33"/>
      <c r="R78" s="34"/>
      <c r="T78" s="15"/>
      <c r="U78" s="16"/>
      <c r="V78" s="17"/>
    </row>
    <row r="79" spans="1:22" ht="10.5" customHeight="1">
      <c r="A79" s="29">
        <v>70</v>
      </c>
      <c r="B79" s="30">
        <v>18</v>
      </c>
      <c r="C79" s="31" t="s">
        <v>56</v>
      </c>
      <c r="D79" s="30">
        <v>1990</v>
      </c>
      <c r="E79" s="30" t="s">
        <v>26</v>
      </c>
      <c r="F79" s="31" t="s">
        <v>57</v>
      </c>
      <c r="G79" s="32">
        <v>0.052633101851851855</v>
      </c>
      <c r="H79" s="32">
        <v>0.0138888888888889</v>
      </c>
      <c r="I79" s="33">
        <v>0.03733101851851852</v>
      </c>
      <c r="J79" s="30">
        <v>1</v>
      </c>
      <c r="K79" s="30">
        <v>2</v>
      </c>
      <c r="L79" s="30">
        <v>2</v>
      </c>
      <c r="M79" s="30">
        <v>4</v>
      </c>
      <c r="N79" s="30">
        <f t="shared" si="5"/>
        <v>9</v>
      </c>
      <c r="O79" s="33">
        <f t="shared" si="6"/>
        <v>0.04358101851851852</v>
      </c>
      <c r="P79" s="33">
        <f t="shared" si="2"/>
        <v>0.007322916666666665</v>
      </c>
      <c r="Q79" s="33"/>
      <c r="R79" s="34"/>
      <c r="T79" s="15"/>
      <c r="U79" s="16"/>
      <c r="V79" s="17"/>
    </row>
    <row r="80" spans="1:22" ht="10.5" customHeight="1">
      <c r="A80" s="29">
        <v>71</v>
      </c>
      <c r="B80" s="30">
        <v>16</v>
      </c>
      <c r="C80" s="31" t="s">
        <v>53</v>
      </c>
      <c r="D80" s="30">
        <v>1989</v>
      </c>
      <c r="E80" s="30" t="s">
        <v>48</v>
      </c>
      <c r="F80" s="31" t="s">
        <v>49</v>
      </c>
      <c r="G80" s="32">
        <v>0.05402430555555556</v>
      </c>
      <c r="H80" s="32">
        <v>0.0149305555555555</v>
      </c>
      <c r="I80" s="33">
        <v>0.040074074074074074</v>
      </c>
      <c r="J80" s="30">
        <v>2</v>
      </c>
      <c r="K80" s="30">
        <v>0</v>
      </c>
      <c r="L80" s="30">
        <v>2</v>
      </c>
      <c r="M80" s="30">
        <v>2</v>
      </c>
      <c r="N80" s="30">
        <f t="shared" si="5"/>
        <v>6</v>
      </c>
      <c r="O80" s="33">
        <f t="shared" si="6"/>
        <v>0.04424074074074074</v>
      </c>
      <c r="P80" s="33">
        <f t="shared" si="2"/>
        <v>0.007982638888888886</v>
      </c>
      <c r="Q80" s="33"/>
      <c r="R80" s="34"/>
      <c r="T80" s="15"/>
      <c r="U80" s="16"/>
      <c r="V80" s="17"/>
    </row>
    <row r="81" spans="1:22" ht="10.5" customHeight="1">
      <c r="A81" s="29">
        <v>72</v>
      </c>
      <c r="B81" s="30">
        <v>58</v>
      </c>
      <c r="C81" s="31" t="s">
        <v>115</v>
      </c>
      <c r="D81" s="30">
        <v>1990</v>
      </c>
      <c r="E81" s="30" t="s">
        <v>31</v>
      </c>
      <c r="F81" s="31" t="s">
        <v>116</v>
      </c>
      <c r="G81" s="32">
        <v>0.07539814814814814</v>
      </c>
      <c r="H81" s="32">
        <v>0.0347222222222222</v>
      </c>
      <c r="I81" s="33">
        <v>0.03691666666666666</v>
      </c>
      <c r="J81" s="30">
        <v>1</v>
      </c>
      <c r="K81" s="30">
        <v>5</v>
      </c>
      <c r="L81" s="30">
        <v>1</v>
      </c>
      <c r="M81" s="30">
        <v>5</v>
      </c>
      <c r="N81" s="30">
        <f t="shared" si="5"/>
        <v>12</v>
      </c>
      <c r="O81" s="33">
        <f t="shared" si="6"/>
        <v>0.045249999999999985</v>
      </c>
      <c r="P81" s="33">
        <f t="shared" si="2"/>
        <v>0.00899189814814813</v>
      </c>
      <c r="Q81" s="33"/>
      <c r="R81" s="34"/>
      <c r="T81" s="15"/>
      <c r="U81" s="16"/>
      <c r="V81" s="17"/>
    </row>
    <row r="82" spans="1:22" ht="10.5" customHeight="1">
      <c r="A82" s="29">
        <v>73</v>
      </c>
      <c r="B82" s="30">
        <v>65</v>
      </c>
      <c r="C82" s="31" t="s">
        <v>123</v>
      </c>
      <c r="D82" s="30">
        <v>1990</v>
      </c>
      <c r="E82" s="30" t="s">
        <v>31</v>
      </c>
      <c r="F82" s="31" t="s">
        <v>32</v>
      </c>
      <c r="G82" s="32">
        <v>0.04853587962962963</v>
      </c>
      <c r="H82" s="32">
        <v>0.00763888888888889</v>
      </c>
      <c r="I82" s="33">
        <v>0.038981481481481485</v>
      </c>
      <c r="J82" s="30">
        <v>2</v>
      </c>
      <c r="K82" s="30">
        <v>3</v>
      </c>
      <c r="L82" s="30">
        <v>4</v>
      </c>
      <c r="M82" s="30">
        <v>1</v>
      </c>
      <c r="N82" s="30">
        <f t="shared" si="5"/>
        <v>10</v>
      </c>
      <c r="O82" s="33">
        <f t="shared" si="6"/>
        <v>0.045925925925925926</v>
      </c>
      <c r="P82" s="33">
        <f t="shared" si="2"/>
        <v>0.009667824074074072</v>
      </c>
      <c r="Q82" s="33"/>
      <c r="R82" s="34"/>
      <c r="T82" s="15"/>
      <c r="U82" s="16"/>
      <c r="V82" s="17"/>
    </row>
    <row r="83" spans="1:22" ht="10.5" customHeight="1">
      <c r="A83" s="29">
        <v>74</v>
      </c>
      <c r="B83" s="30">
        <v>73</v>
      </c>
      <c r="C83" s="31" t="s">
        <v>133</v>
      </c>
      <c r="D83" s="30">
        <v>1990</v>
      </c>
      <c r="E83" s="30" t="s">
        <v>31</v>
      </c>
      <c r="F83" s="31" t="s">
        <v>134</v>
      </c>
      <c r="G83" s="32">
        <v>0.04428125</v>
      </c>
      <c r="H83" s="32">
        <v>0.00451388888888889</v>
      </c>
      <c r="I83" s="33">
        <v>0.04011111111111111</v>
      </c>
      <c r="J83" s="30">
        <v>2</v>
      </c>
      <c r="K83" s="30">
        <v>3</v>
      </c>
      <c r="L83" s="30">
        <v>0</v>
      </c>
      <c r="M83" s="30">
        <v>5</v>
      </c>
      <c r="N83" s="30">
        <f t="shared" si="5"/>
        <v>10</v>
      </c>
      <c r="O83" s="33">
        <f t="shared" si="6"/>
        <v>0.04705555555555555</v>
      </c>
      <c r="P83" s="33">
        <f t="shared" si="2"/>
        <v>0.010797453703703698</v>
      </c>
      <c r="Q83" s="33"/>
      <c r="R83" s="34"/>
      <c r="T83" s="15"/>
      <c r="U83" s="16"/>
      <c r="V83" s="17"/>
    </row>
    <row r="84" spans="1:22" ht="10.5" customHeight="1">
      <c r="A84" s="29">
        <v>75</v>
      </c>
      <c r="B84" s="30">
        <v>25</v>
      </c>
      <c r="C84" s="31" t="s">
        <v>68</v>
      </c>
      <c r="D84" s="30">
        <v>1989</v>
      </c>
      <c r="E84" s="30" t="s">
        <v>31</v>
      </c>
      <c r="F84" s="31" t="s">
        <v>69</v>
      </c>
      <c r="G84" s="32">
        <v>0.05920486111111111</v>
      </c>
      <c r="H84" s="32">
        <v>0.0201388888888889</v>
      </c>
      <c r="I84" s="33">
        <v>0.04089699074074074</v>
      </c>
      <c r="J84" s="30">
        <v>2</v>
      </c>
      <c r="K84" s="30">
        <v>4</v>
      </c>
      <c r="L84" s="30">
        <v>1</v>
      </c>
      <c r="M84" s="30">
        <v>2</v>
      </c>
      <c r="N84" s="30">
        <f t="shared" si="5"/>
        <v>9</v>
      </c>
      <c r="O84" s="33">
        <f t="shared" si="6"/>
        <v>0.04714699074074074</v>
      </c>
      <c r="P84" s="33">
        <f t="shared" si="2"/>
        <v>0.010888888888888885</v>
      </c>
      <c r="Q84" s="33"/>
      <c r="R84" s="34"/>
      <c r="T84" s="15"/>
      <c r="U84" s="16"/>
      <c r="V84" s="17"/>
    </row>
    <row r="85" spans="1:22" ht="10.5" customHeight="1">
      <c r="A85" s="29"/>
      <c r="B85" s="30">
        <v>7</v>
      </c>
      <c r="C85" s="31" t="s">
        <v>39</v>
      </c>
      <c r="D85" s="30">
        <v>1990</v>
      </c>
      <c r="E85" s="30" t="s">
        <v>31</v>
      </c>
      <c r="F85" s="31" t="s">
        <v>40</v>
      </c>
      <c r="G85" s="32">
        <v>0.05153703703703704</v>
      </c>
      <c r="H85" s="32">
        <v>0.0118055555555555</v>
      </c>
      <c r="I85" s="33">
        <v>0.03721296296296296</v>
      </c>
      <c r="J85" s="30">
        <v>3</v>
      </c>
      <c r="K85" s="30">
        <v>1</v>
      </c>
      <c r="L85" s="30">
        <v>3</v>
      </c>
      <c r="M85" s="30">
        <v>1</v>
      </c>
      <c r="N85" s="30">
        <f t="shared" si="5"/>
        <v>8</v>
      </c>
      <c r="O85" s="33" t="s">
        <v>225</v>
      </c>
      <c r="P85" s="33"/>
      <c r="Q85" s="33"/>
      <c r="R85" s="38"/>
      <c r="T85" s="15"/>
      <c r="U85" s="16"/>
      <c r="V85" s="17"/>
    </row>
    <row r="86" spans="1:22" ht="10.5" customHeight="1">
      <c r="A86" s="29"/>
      <c r="B86" s="30">
        <v>6</v>
      </c>
      <c r="C86" s="31" t="s">
        <v>37</v>
      </c>
      <c r="D86" s="30">
        <v>1989</v>
      </c>
      <c r="E86" s="30" t="s">
        <v>31</v>
      </c>
      <c r="F86" s="31" t="s">
        <v>38</v>
      </c>
      <c r="G86" s="32">
        <v>0.07111921296296296</v>
      </c>
      <c r="H86" s="32">
        <v>0.0322916666666666</v>
      </c>
      <c r="I86" s="33"/>
      <c r="J86" s="30">
        <v>2</v>
      </c>
      <c r="K86" s="30">
        <v>3</v>
      </c>
      <c r="L86" s="30"/>
      <c r="M86" s="30"/>
      <c r="N86" s="30">
        <f t="shared" si="5"/>
        <v>5</v>
      </c>
      <c r="O86" s="33" t="s">
        <v>223</v>
      </c>
      <c r="P86" s="33"/>
      <c r="Q86" s="33"/>
      <c r="R86" s="38"/>
      <c r="T86" s="15"/>
      <c r="U86" s="16"/>
      <c r="V86" s="17"/>
    </row>
    <row r="87" spans="1:22" ht="10.5" customHeight="1">
      <c r="A87" s="29"/>
      <c r="B87" s="30">
        <v>19</v>
      </c>
      <c r="C87" s="31" t="s">
        <v>58</v>
      </c>
      <c r="D87" s="30">
        <v>1989</v>
      </c>
      <c r="E87" s="30" t="s">
        <v>31</v>
      </c>
      <c r="F87" s="31" t="s">
        <v>59</v>
      </c>
      <c r="G87" s="32">
        <v>0.051327546296296295</v>
      </c>
      <c r="H87" s="32">
        <v>0.0104166666666666</v>
      </c>
      <c r="I87" s="33"/>
      <c r="J87" s="30">
        <v>2</v>
      </c>
      <c r="K87" s="30">
        <v>2</v>
      </c>
      <c r="L87" s="30">
        <v>0</v>
      </c>
      <c r="M87" s="30"/>
      <c r="N87" s="30">
        <f t="shared" si="5"/>
        <v>4</v>
      </c>
      <c r="O87" s="33" t="s">
        <v>223</v>
      </c>
      <c r="P87" s="33"/>
      <c r="Q87" s="33"/>
      <c r="R87" s="38"/>
      <c r="T87" s="15"/>
      <c r="U87" s="16"/>
      <c r="V87" s="17"/>
    </row>
    <row r="88" spans="1:22" ht="10.5" customHeight="1" thickBot="1">
      <c r="A88" s="39"/>
      <c r="B88" s="40">
        <v>3</v>
      </c>
      <c r="C88" s="41" t="s">
        <v>30</v>
      </c>
      <c r="D88" s="40">
        <v>1990</v>
      </c>
      <c r="E88" s="40" t="s">
        <v>31</v>
      </c>
      <c r="F88" s="41" t="s">
        <v>32</v>
      </c>
      <c r="G88" s="42">
        <v>0.06810648148148148</v>
      </c>
      <c r="H88" s="42">
        <v>0.0288194444444444</v>
      </c>
      <c r="I88" s="19"/>
      <c r="J88" s="40"/>
      <c r="K88" s="40"/>
      <c r="L88" s="40"/>
      <c r="M88" s="40"/>
      <c r="N88" s="40"/>
      <c r="O88" s="19" t="s">
        <v>222</v>
      </c>
      <c r="P88" s="19"/>
      <c r="Q88" s="19"/>
      <c r="R88" s="22"/>
      <c r="T88" s="15"/>
      <c r="U88" s="16"/>
      <c r="V88" s="17"/>
    </row>
    <row r="89" spans="2:18" ht="12.75">
      <c r="B89" s="11"/>
      <c r="C89" s="11" t="s">
        <v>226</v>
      </c>
      <c r="D89" s="12"/>
      <c r="E89" s="13"/>
      <c r="F89" s="11"/>
      <c r="G89" s="11"/>
      <c r="H89" s="11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6:8" ht="12.75">
      <c r="F90" s="1"/>
      <c r="G90" s="1"/>
      <c r="H90" s="1"/>
    </row>
    <row r="91" spans="2:11" ht="12.75">
      <c r="B91" s="1"/>
      <c r="C91" s="1"/>
      <c r="D91" s="1"/>
      <c r="E91" s="1"/>
      <c r="F91" s="1"/>
      <c r="G91" s="1"/>
      <c r="H91" s="1"/>
      <c r="K91" s="1"/>
    </row>
    <row r="92" spans="2:11" ht="12.75">
      <c r="B92" s="1"/>
      <c r="C92" s="1"/>
      <c r="D92" s="1"/>
      <c r="E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3:10" ht="12.75">
      <c r="C95" s="18"/>
      <c r="D95" s="9"/>
      <c r="E95" s="9"/>
      <c r="F95" s="1"/>
      <c r="G95" s="1"/>
      <c r="H95" s="1"/>
      <c r="I95" s="1"/>
      <c r="J95" s="1"/>
    </row>
    <row r="98" ht="12.75">
      <c r="I98" s="10"/>
    </row>
    <row r="99" ht="12.75">
      <c r="I99" s="10"/>
    </row>
    <row r="100" ht="12.75">
      <c r="I100" s="10"/>
    </row>
    <row r="101" ht="12.75">
      <c r="I101" s="10"/>
    </row>
    <row r="102" spans="2:10" ht="12.75">
      <c r="B102" s="1"/>
      <c r="C102" s="1"/>
      <c r="E102" s="1"/>
      <c r="F102" s="1"/>
      <c r="G102" s="1"/>
      <c r="H102" s="1"/>
      <c r="I102" s="1"/>
      <c r="J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4" ht="18.75">
      <c r="B108" s="5"/>
      <c r="D108" s="1"/>
    </row>
    <row r="109" spans="3:4" ht="12.75">
      <c r="C109" s="1"/>
      <c r="D109" s="1"/>
    </row>
    <row r="110" spans="2:4" ht="12.75">
      <c r="B110" s="1"/>
      <c r="D110" s="1"/>
    </row>
    <row r="111" ht="12.75">
      <c r="D111" s="1"/>
    </row>
    <row r="112" spans="2:4" ht="19.5">
      <c r="B112" s="6"/>
      <c r="C112" s="6"/>
      <c r="D112" s="1"/>
    </row>
  </sheetData>
  <sheetProtection/>
  <mergeCells count="19">
    <mergeCell ref="A1:R1"/>
    <mergeCell ref="A3:R3"/>
    <mergeCell ref="A2:R2"/>
    <mergeCell ref="Q8:Q9"/>
    <mergeCell ref="P8:P9"/>
    <mergeCell ref="E8:E9"/>
    <mergeCell ref="F8:F9"/>
    <mergeCell ref="O8:O9"/>
    <mergeCell ref="A8:A9"/>
    <mergeCell ref="B8:B9"/>
    <mergeCell ref="R8:R9"/>
    <mergeCell ref="A5:R5"/>
    <mergeCell ref="A6:R6"/>
    <mergeCell ref="A4:R4"/>
    <mergeCell ref="C8:C9"/>
    <mergeCell ref="D8:D9"/>
    <mergeCell ref="J8:N8"/>
    <mergeCell ref="J9:M9"/>
    <mergeCell ref="I8:I9"/>
  </mergeCells>
  <printOptions horizontalCentered="1"/>
  <pageMargins left="0.07874015748031496" right="0.07874015748031496" top="0.2362204724409449" bottom="0.3937007874015748" header="0.1968503937007874" footer="0.472440944881889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17.75390625" style="0" customWidth="1"/>
    <col min="4" max="4" width="5.125" style="0" customWidth="1"/>
    <col min="5" max="5" width="4.625" style="0" customWidth="1"/>
    <col min="6" max="6" width="24.375" style="0" customWidth="1"/>
    <col min="7" max="7" width="0.12890625" style="0" hidden="1" customWidth="1"/>
    <col min="8" max="8" width="6.375" style="0" hidden="1" customWidth="1"/>
    <col min="9" max="9" width="7.75390625" style="0" customWidth="1"/>
    <col min="10" max="10" width="2.125" style="0" customWidth="1"/>
    <col min="11" max="11" width="2.00390625" style="0" customWidth="1"/>
    <col min="12" max="13" width="2.125" style="0" customWidth="1"/>
    <col min="14" max="14" width="3.75390625" style="0" customWidth="1"/>
    <col min="15" max="15" width="8.125" style="0" customWidth="1"/>
    <col min="16" max="16" width="8.25390625" style="0" customWidth="1"/>
    <col min="17" max="17" width="4.00390625" style="0" customWidth="1"/>
    <col min="18" max="18" width="3.875" style="0" customWidth="1"/>
    <col min="19" max="19" width="9.25390625" style="0" customWidth="1"/>
    <col min="20" max="22" width="9.25390625" style="14" customWidth="1"/>
    <col min="23" max="26" width="9.25390625" style="7" customWidth="1"/>
    <col min="27" max="28" width="9.25390625" style="0" customWidth="1"/>
  </cols>
  <sheetData>
    <row r="1" spans="1:18" ht="17.25" customHeight="1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6.5" customHeight="1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2.75" customHeight="1">
      <c r="A3" s="58" t="s">
        <v>220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2.75">
      <c r="A4" s="47" t="s">
        <v>227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8"/>
      <c r="Q4" s="48"/>
      <c r="R4" s="48"/>
    </row>
    <row r="5" spans="1:18" ht="12.75">
      <c r="A5" s="47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12.75">
      <c r="A6" s="49" t="s">
        <v>22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7" ht="13.5" thickBot="1">
      <c r="A7" s="1" t="s">
        <v>10</v>
      </c>
      <c r="B7" s="1"/>
      <c r="D7" s="4" t="s">
        <v>228</v>
      </c>
      <c r="I7" s="8" t="s">
        <v>230</v>
      </c>
      <c r="P7" s="3" t="s">
        <v>24</v>
      </c>
      <c r="Q7" s="3"/>
    </row>
    <row r="8" spans="1:18" ht="13.5" customHeight="1" thickBot="1">
      <c r="A8" s="60" t="s">
        <v>0</v>
      </c>
      <c r="B8" s="50" t="s">
        <v>1</v>
      </c>
      <c r="C8" s="50" t="s">
        <v>2</v>
      </c>
      <c r="D8" s="50" t="s">
        <v>3</v>
      </c>
      <c r="E8" s="50" t="s">
        <v>13</v>
      </c>
      <c r="F8" s="50" t="s">
        <v>4</v>
      </c>
      <c r="G8" s="20"/>
      <c r="H8" s="20"/>
      <c r="I8" s="50" t="s">
        <v>5</v>
      </c>
      <c r="J8" s="51" t="s">
        <v>6</v>
      </c>
      <c r="K8" s="52"/>
      <c r="L8" s="52"/>
      <c r="M8" s="52"/>
      <c r="N8" s="53"/>
      <c r="O8" s="50" t="s">
        <v>7</v>
      </c>
      <c r="P8" s="50" t="s">
        <v>8</v>
      </c>
      <c r="Q8" s="59" t="s">
        <v>12</v>
      </c>
      <c r="R8" s="45" t="s">
        <v>16</v>
      </c>
    </row>
    <row r="9" spans="1:18" ht="9" customHeight="1" thickBot="1">
      <c r="A9" s="60"/>
      <c r="B9" s="50"/>
      <c r="C9" s="50"/>
      <c r="D9" s="50"/>
      <c r="E9" s="50"/>
      <c r="F9" s="50"/>
      <c r="G9" s="21" t="s">
        <v>17</v>
      </c>
      <c r="H9" s="21" t="s">
        <v>18</v>
      </c>
      <c r="I9" s="50"/>
      <c r="J9" s="54" t="s">
        <v>9</v>
      </c>
      <c r="K9" s="55"/>
      <c r="L9" s="55"/>
      <c r="M9" s="56"/>
      <c r="N9" s="2" t="s">
        <v>11</v>
      </c>
      <c r="O9" s="50"/>
      <c r="P9" s="50"/>
      <c r="Q9" s="59"/>
      <c r="R9" s="46"/>
    </row>
    <row r="10" spans="1:22" ht="12.75">
      <c r="A10" s="23">
        <v>1</v>
      </c>
      <c r="B10" s="24">
        <v>32</v>
      </c>
      <c r="C10" s="25" t="s">
        <v>186</v>
      </c>
      <c r="D10" s="24">
        <v>1990</v>
      </c>
      <c r="E10" s="24" t="s">
        <v>26</v>
      </c>
      <c r="F10" s="25" t="s">
        <v>187</v>
      </c>
      <c r="G10" s="26">
        <v>0.03916203703703704</v>
      </c>
      <c r="H10" s="26">
        <v>0.00034722222222222224</v>
      </c>
      <c r="I10" s="27">
        <v>0.03072337962962963</v>
      </c>
      <c r="J10" s="24">
        <v>1</v>
      </c>
      <c r="K10" s="24">
        <v>0</v>
      </c>
      <c r="L10" s="24">
        <v>1</v>
      </c>
      <c r="M10" s="24">
        <v>1</v>
      </c>
      <c r="N10" s="24">
        <f aca="true" t="shared" si="0" ref="N10:N41">L10+K10+J10+M10</f>
        <v>3</v>
      </c>
      <c r="O10" s="27">
        <f aca="true" t="shared" si="1" ref="O10:O41">N10*0.000694444444444444+I10</f>
        <v>0.03280671296296296</v>
      </c>
      <c r="P10" s="27"/>
      <c r="Q10" s="27" t="s">
        <v>26</v>
      </c>
      <c r="R10" s="28">
        <v>50</v>
      </c>
      <c r="T10" s="15"/>
      <c r="U10" s="16"/>
      <c r="V10" s="17"/>
    </row>
    <row r="11" spans="1:22" ht="12.75">
      <c r="A11" s="29">
        <v>2</v>
      </c>
      <c r="B11" s="30">
        <v>38</v>
      </c>
      <c r="C11" s="31" t="s">
        <v>195</v>
      </c>
      <c r="D11" s="30">
        <v>1989</v>
      </c>
      <c r="E11" s="30" t="s">
        <v>26</v>
      </c>
      <c r="F11" s="31" t="s">
        <v>196</v>
      </c>
      <c r="G11" s="32">
        <v>0.04944560185185185</v>
      </c>
      <c r="H11" s="32">
        <v>0.00833333333333333</v>
      </c>
      <c r="I11" s="33">
        <v>0.03271875</v>
      </c>
      <c r="J11" s="30">
        <v>0</v>
      </c>
      <c r="K11" s="30">
        <v>1</v>
      </c>
      <c r="L11" s="30">
        <v>0</v>
      </c>
      <c r="M11" s="30">
        <v>1</v>
      </c>
      <c r="N11" s="30">
        <f t="shared" si="0"/>
        <v>2</v>
      </c>
      <c r="O11" s="33">
        <f t="shared" si="1"/>
        <v>0.03410763888888889</v>
      </c>
      <c r="P11" s="33">
        <f aca="true" t="shared" si="2" ref="P11:P61">O11-O$10</f>
        <v>0.0013009259259259276</v>
      </c>
      <c r="Q11" s="33" t="s">
        <v>26</v>
      </c>
      <c r="R11" s="34">
        <v>46</v>
      </c>
      <c r="T11" s="15"/>
      <c r="U11" s="16"/>
      <c r="V11" s="17"/>
    </row>
    <row r="12" spans="1:22" ht="12.75">
      <c r="A12" s="29">
        <v>3</v>
      </c>
      <c r="B12" s="30">
        <v>29</v>
      </c>
      <c r="C12" s="31" t="s">
        <v>183</v>
      </c>
      <c r="D12" s="30">
        <v>1990</v>
      </c>
      <c r="E12" s="30" t="s">
        <v>26</v>
      </c>
      <c r="F12" s="31" t="s">
        <v>77</v>
      </c>
      <c r="G12" s="32">
        <v>0.0517337962962963</v>
      </c>
      <c r="H12" s="32">
        <v>0.0111111111111111</v>
      </c>
      <c r="I12" s="33">
        <v>0.03347453703703704</v>
      </c>
      <c r="J12" s="30">
        <v>0</v>
      </c>
      <c r="K12" s="30">
        <v>0</v>
      </c>
      <c r="L12" s="30">
        <v>0</v>
      </c>
      <c r="M12" s="30">
        <v>1</v>
      </c>
      <c r="N12" s="30">
        <f t="shared" si="0"/>
        <v>1</v>
      </c>
      <c r="O12" s="33">
        <f t="shared" si="1"/>
        <v>0.03416898148148148</v>
      </c>
      <c r="P12" s="33">
        <f t="shared" si="2"/>
        <v>0.0013622685185185196</v>
      </c>
      <c r="Q12" s="33" t="s">
        <v>26</v>
      </c>
      <c r="R12" s="34">
        <v>43</v>
      </c>
      <c r="T12" s="15"/>
      <c r="U12" s="16"/>
      <c r="V12" s="17"/>
    </row>
    <row r="13" spans="1:22" ht="12.75">
      <c r="A13" s="29">
        <v>4</v>
      </c>
      <c r="B13" s="30">
        <v>45</v>
      </c>
      <c r="C13" s="31" t="s">
        <v>204</v>
      </c>
      <c r="D13" s="30">
        <v>1990</v>
      </c>
      <c r="E13" s="30" t="s">
        <v>31</v>
      </c>
      <c r="F13" s="31" t="s">
        <v>160</v>
      </c>
      <c r="G13" s="32">
        <v>0.04643055555555556</v>
      </c>
      <c r="H13" s="32">
        <v>0.00555555555555555</v>
      </c>
      <c r="I13" s="33">
        <v>0.031685185185185184</v>
      </c>
      <c r="J13" s="30">
        <v>0</v>
      </c>
      <c r="K13" s="30">
        <v>2</v>
      </c>
      <c r="L13" s="30">
        <v>1</v>
      </c>
      <c r="M13" s="30">
        <v>1</v>
      </c>
      <c r="N13" s="30">
        <f t="shared" si="0"/>
        <v>4</v>
      </c>
      <c r="O13" s="33">
        <f t="shared" si="1"/>
        <v>0.03446296296296296</v>
      </c>
      <c r="P13" s="33">
        <f t="shared" si="2"/>
        <v>0.001656249999999998</v>
      </c>
      <c r="Q13" s="33" t="s">
        <v>26</v>
      </c>
      <c r="R13" s="34">
        <v>40</v>
      </c>
      <c r="T13" s="15"/>
      <c r="U13" s="16"/>
      <c r="V13" s="17"/>
    </row>
    <row r="14" spans="1:20" ht="12.75">
      <c r="A14" s="29">
        <v>5</v>
      </c>
      <c r="B14" s="30">
        <v>34</v>
      </c>
      <c r="C14" s="31" t="s">
        <v>189</v>
      </c>
      <c r="D14" s="30">
        <v>1989</v>
      </c>
      <c r="E14" s="30" t="s">
        <v>26</v>
      </c>
      <c r="F14" s="31" t="s">
        <v>158</v>
      </c>
      <c r="G14" s="32">
        <v>0.07403009259259259</v>
      </c>
      <c r="H14" s="32">
        <v>0.0350694444444444</v>
      </c>
      <c r="I14" s="33">
        <v>0.03115625</v>
      </c>
      <c r="J14" s="30">
        <v>1</v>
      </c>
      <c r="K14" s="30">
        <v>2</v>
      </c>
      <c r="L14" s="30">
        <v>2</v>
      </c>
      <c r="M14" s="30">
        <v>0</v>
      </c>
      <c r="N14" s="30">
        <f t="shared" si="0"/>
        <v>5</v>
      </c>
      <c r="O14" s="33">
        <f t="shared" si="1"/>
        <v>0.03462847222222222</v>
      </c>
      <c r="P14" s="33">
        <f t="shared" si="2"/>
        <v>0.001821759259259259</v>
      </c>
      <c r="Q14" s="33" t="s">
        <v>26</v>
      </c>
      <c r="R14" s="34">
        <v>37</v>
      </c>
      <c r="T14" s="15"/>
    </row>
    <row r="15" spans="1:20" ht="12.75">
      <c r="A15" s="29">
        <v>6</v>
      </c>
      <c r="B15" s="30">
        <v>47</v>
      </c>
      <c r="C15" s="31" t="s">
        <v>231</v>
      </c>
      <c r="D15" s="30">
        <v>1989</v>
      </c>
      <c r="E15" s="30" t="s">
        <v>26</v>
      </c>
      <c r="F15" s="31" t="s">
        <v>196</v>
      </c>
      <c r="G15" s="32">
        <v>0.08576851851851852</v>
      </c>
      <c r="H15" s="32">
        <v>0.0440972222222222</v>
      </c>
      <c r="I15" s="33">
        <v>0.03265625</v>
      </c>
      <c r="J15" s="30">
        <v>0</v>
      </c>
      <c r="K15" s="30">
        <v>1</v>
      </c>
      <c r="L15" s="30">
        <v>1</v>
      </c>
      <c r="M15" s="30">
        <v>1</v>
      </c>
      <c r="N15" s="30">
        <f t="shared" si="0"/>
        <v>3</v>
      </c>
      <c r="O15" s="33">
        <f t="shared" si="1"/>
        <v>0.03473958333333333</v>
      </c>
      <c r="P15" s="33">
        <f t="shared" si="2"/>
        <v>0.0019328703703703695</v>
      </c>
      <c r="Q15" s="33" t="s">
        <v>26</v>
      </c>
      <c r="R15" s="34">
        <v>34</v>
      </c>
      <c r="T15" s="15"/>
    </row>
    <row r="16" spans="1:20" ht="12.75">
      <c r="A16" s="29">
        <v>7</v>
      </c>
      <c r="B16" s="30">
        <v>55</v>
      </c>
      <c r="C16" s="31" t="s">
        <v>216</v>
      </c>
      <c r="D16" s="30">
        <v>1989</v>
      </c>
      <c r="E16" s="30" t="s">
        <v>26</v>
      </c>
      <c r="F16" s="31" t="s">
        <v>217</v>
      </c>
      <c r="G16" s="32">
        <v>0.06277199074074075</v>
      </c>
      <c r="H16" s="32">
        <v>0.0243055555555555</v>
      </c>
      <c r="I16" s="33">
        <v>0.03164814814814815</v>
      </c>
      <c r="J16" s="30">
        <v>1</v>
      </c>
      <c r="K16" s="30">
        <v>1</v>
      </c>
      <c r="L16" s="30">
        <v>1</v>
      </c>
      <c r="M16" s="30">
        <v>2</v>
      </c>
      <c r="N16" s="30">
        <f t="shared" si="0"/>
        <v>5</v>
      </c>
      <c r="O16" s="33">
        <f t="shared" si="1"/>
        <v>0.03512037037037037</v>
      </c>
      <c r="P16" s="33">
        <f t="shared" si="2"/>
        <v>0.00231365740740741</v>
      </c>
      <c r="Q16" s="33" t="s">
        <v>26</v>
      </c>
      <c r="R16" s="34">
        <v>32</v>
      </c>
      <c r="T16" s="15"/>
    </row>
    <row r="17" spans="1:20" ht="12.75">
      <c r="A17" s="29">
        <v>8</v>
      </c>
      <c r="B17" s="30">
        <v>10</v>
      </c>
      <c r="C17" s="31" t="s">
        <v>156</v>
      </c>
      <c r="D17" s="30">
        <v>1989</v>
      </c>
      <c r="E17" s="30" t="s">
        <v>31</v>
      </c>
      <c r="F17" s="31" t="s">
        <v>32</v>
      </c>
      <c r="G17" s="32">
        <v>0.041646990740740734</v>
      </c>
      <c r="H17" s="32">
        <v>0.00173611111111111</v>
      </c>
      <c r="I17" s="33">
        <v>0.03128356481481481</v>
      </c>
      <c r="J17" s="30">
        <v>2</v>
      </c>
      <c r="K17" s="30">
        <v>1</v>
      </c>
      <c r="L17" s="30">
        <v>2</v>
      </c>
      <c r="M17" s="30">
        <v>1</v>
      </c>
      <c r="N17" s="30">
        <f t="shared" si="0"/>
        <v>6</v>
      </c>
      <c r="O17" s="33">
        <f t="shared" si="1"/>
        <v>0.03545023148148148</v>
      </c>
      <c r="P17" s="33">
        <f t="shared" si="2"/>
        <v>0.0026435185185185173</v>
      </c>
      <c r="Q17" s="33" t="s">
        <v>26</v>
      </c>
      <c r="R17" s="34">
        <v>28</v>
      </c>
      <c r="T17" s="15"/>
    </row>
    <row r="18" spans="1:20" ht="12.75">
      <c r="A18" s="29">
        <v>9</v>
      </c>
      <c r="B18" s="30">
        <v>33</v>
      </c>
      <c r="C18" s="31" t="s">
        <v>188</v>
      </c>
      <c r="D18" s="30">
        <v>1989</v>
      </c>
      <c r="E18" s="30" t="s">
        <v>31</v>
      </c>
      <c r="F18" s="31" t="s">
        <v>151</v>
      </c>
      <c r="G18" s="32">
        <v>0.04551388888888889</v>
      </c>
      <c r="H18" s="32">
        <v>0.00520833333333333</v>
      </c>
      <c r="I18" s="33">
        <v>0.03201273148148148</v>
      </c>
      <c r="J18" s="30">
        <v>1</v>
      </c>
      <c r="K18" s="30">
        <v>1</v>
      </c>
      <c r="L18" s="30">
        <v>0</v>
      </c>
      <c r="M18" s="30">
        <v>3</v>
      </c>
      <c r="N18" s="30">
        <f t="shared" si="0"/>
        <v>5</v>
      </c>
      <c r="O18" s="33">
        <f t="shared" si="1"/>
        <v>0.035484953703703706</v>
      </c>
      <c r="P18" s="33">
        <f t="shared" si="2"/>
        <v>0.002678240740740745</v>
      </c>
      <c r="Q18" s="33" t="s">
        <v>31</v>
      </c>
      <c r="R18" s="34">
        <v>26</v>
      </c>
      <c r="T18" s="15"/>
    </row>
    <row r="19" spans="1:20" ht="12.75">
      <c r="A19" s="29">
        <v>10</v>
      </c>
      <c r="B19" s="30">
        <v>19</v>
      </c>
      <c r="C19" s="31" t="s">
        <v>169</v>
      </c>
      <c r="D19" s="30">
        <v>1990</v>
      </c>
      <c r="E19" s="30" t="s">
        <v>31</v>
      </c>
      <c r="F19" s="31" t="s">
        <v>151</v>
      </c>
      <c r="G19" s="32">
        <v>0.051327546296296295</v>
      </c>
      <c r="H19" s="32">
        <v>0.0104166666666666</v>
      </c>
      <c r="I19" s="33">
        <v>0.031328703703703706</v>
      </c>
      <c r="J19" s="30">
        <v>2</v>
      </c>
      <c r="K19" s="30">
        <v>1</v>
      </c>
      <c r="L19" s="30">
        <v>1</v>
      </c>
      <c r="M19" s="30">
        <v>2</v>
      </c>
      <c r="N19" s="30">
        <f t="shared" si="0"/>
        <v>6</v>
      </c>
      <c r="O19" s="33">
        <f t="shared" si="1"/>
        <v>0.03549537037037037</v>
      </c>
      <c r="P19" s="33">
        <f t="shared" si="2"/>
        <v>0.0026886574074074104</v>
      </c>
      <c r="Q19" s="33" t="s">
        <v>31</v>
      </c>
      <c r="R19" s="34">
        <v>24</v>
      </c>
      <c r="T19" s="15"/>
    </row>
    <row r="20" spans="1:22" ht="12.75">
      <c r="A20" s="29">
        <v>11</v>
      </c>
      <c r="B20" s="30">
        <v>40</v>
      </c>
      <c r="C20" s="31" t="s">
        <v>198</v>
      </c>
      <c r="D20" s="30">
        <v>1990</v>
      </c>
      <c r="E20" s="30" t="s">
        <v>31</v>
      </c>
      <c r="F20" s="31" t="s">
        <v>75</v>
      </c>
      <c r="G20" s="32">
        <v>0.053003472222222216</v>
      </c>
      <c r="H20" s="32">
        <v>0.0125</v>
      </c>
      <c r="I20" s="33">
        <v>0.0334675925925926</v>
      </c>
      <c r="J20" s="30">
        <v>1</v>
      </c>
      <c r="K20" s="30">
        <v>0</v>
      </c>
      <c r="L20" s="30">
        <v>1</v>
      </c>
      <c r="M20" s="30">
        <v>1</v>
      </c>
      <c r="N20" s="30">
        <f t="shared" si="0"/>
        <v>3</v>
      </c>
      <c r="O20" s="33">
        <f t="shared" si="1"/>
        <v>0.03555092592592593</v>
      </c>
      <c r="P20" s="33">
        <f t="shared" si="2"/>
        <v>0.002744212962962969</v>
      </c>
      <c r="Q20" s="33" t="s">
        <v>31</v>
      </c>
      <c r="R20" s="34">
        <v>22</v>
      </c>
      <c r="T20" s="15"/>
      <c r="U20" s="16"/>
      <c r="V20" s="17"/>
    </row>
    <row r="21" spans="1:22" ht="12.75">
      <c r="A21" s="29">
        <v>12</v>
      </c>
      <c r="B21" s="30">
        <v>18</v>
      </c>
      <c r="C21" s="31" t="s">
        <v>167</v>
      </c>
      <c r="D21" s="30">
        <v>1989</v>
      </c>
      <c r="E21" s="30" t="s">
        <v>31</v>
      </c>
      <c r="F21" s="31" t="s">
        <v>168</v>
      </c>
      <c r="G21" s="32">
        <v>0.052633101851851855</v>
      </c>
      <c r="H21" s="32">
        <v>0.0138888888888889</v>
      </c>
      <c r="I21" s="33">
        <v>0.03168287037037037</v>
      </c>
      <c r="J21" s="30">
        <v>0</v>
      </c>
      <c r="K21" s="30">
        <v>3</v>
      </c>
      <c r="L21" s="30">
        <v>1</v>
      </c>
      <c r="M21" s="30">
        <v>2</v>
      </c>
      <c r="N21" s="30">
        <f t="shared" si="0"/>
        <v>6</v>
      </c>
      <c r="O21" s="33">
        <f t="shared" si="1"/>
        <v>0.035849537037037034</v>
      </c>
      <c r="P21" s="33">
        <f t="shared" si="2"/>
        <v>0.003042824074074073</v>
      </c>
      <c r="Q21" s="33" t="s">
        <v>31</v>
      </c>
      <c r="R21" s="34">
        <v>20</v>
      </c>
      <c r="T21" s="15"/>
      <c r="U21" s="16"/>
      <c r="V21" s="17"/>
    </row>
    <row r="22" spans="1:22" ht="12.75">
      <c r="A22" s="29">
        <v>13</v>
      </c>
      <c r="B22" s="30">
        <v>27</v>
      </c>
      <c r="C22" s="31" t="s">
        <v>180</v>
      </c>
      <c r="D22" s="30">
        <v>1990</v>
      </c>
      <c r="E22" s="30" t="s">
        <v>31</v>
      </c>
      <c r="F22" s="31" t="s">
        <v>181</v>
      </c>
      <c r="G22" s="32">
        <v>0.07625115740740741</v>
      </c>
      <c r="H22" s="32">
        <v>0.0357638888888889</v>
      </c>
      <c r="I22" s="33">
        <v>0.03315277777777778</v>
      </c>
      <c r="J22" s="30">
        <v>2</v>
      </c>
      <c r="K22" s="30">
        <v>0</v>
      </c>
      <c r="L22" s="30">
        <v>1</v>
      </c>
      <c r="M22" s="30">
        <v>1</v>
      </c>
      <c r="N22" s="30">
        <f t="shared" si="0"/>
        <v>4</v>
      </c>
      <c r="O22" s="33">
        <f t="shared" si="1"/>
        <v>0.035930555555555556</v>
      </c>
      <c r="P22" s="33">
        <f t="shared" si="2"/>
        <v>0.0031238425925925947</v>
      </c>
      <c r="Q22" s="33" t="s">
        <v>31</v>
      </c>
      <c r="R22" s="34">
        <v>18</v>
      </c>
      <c r="T22" s="15"/>
      <c r="U22" s="16"/>
      <c r="V22" s="17"/>
    </row>
    <row r="23" spans="1:22" ht="12.75">
      <c r="A23" s="29">
        <v>14</v>
      </c>
      <c r="B23" s="30">
        <v>31</v>
      </c>
      <c r="C23" s="31" t="s">
        <v>185</v>
      </c>
      <c r="D23" s="30">
        <v>1992</v>
      </c>
      <c r="E23" s="30" t="s">
        <v>31</v>
      </c>
      <c r="F23" s="31" t="s">
        <v>63</v>
      </c>
      <c r="G23" s="32">
        <v>0.04640972222222222</v>
      </c>
      <c r="H23" s="32">
        <v>0.00625</v>
      </c>
      <c r="I23" s="33">
        <v>0.0325625</v>
      </c>
      <c r="J23" s="30">
        <v>1</v>
      </c>
      <c r="K23" s="30">
        <v>3</v>
      </c>
      <c r="L23" s="30">
        <v>0</v>
      </c>
      <c r="M23" s="30">
        <v>1</v>
      </c>
      <c r="N23" s="30">
        <f t="shared" si="0"/>
        <v>5</v>
      </c>
      <c r="O23" s="33">
        <f t="shared" si="1"/>
        <v>0.03603472222222222</v>
      </c>
      <c r="P23" s="33">
        <f t="shared" si="2"/>
        <v>0.003228009259259257</v>
      </c>
      <c r="Q23" s="33" t="s">
        <v>31</v>
      </c>
      <c r="R23" s="34">
        <v>16</v>
      </c>
      <c r="T23" s="15"/>
      <c r="U23" s="16"/>
      <c r="V23" s="17"/>
    </row>
    <row r="24" spans="1:22" ht="12.75">
      <c r="A24" s="29">
        <v>15</v>
      </c>
      <c r="B24" s="30">
        <v>3</v>
      </c>
      <c r="C24" s="31" t="s">
        <v>144</v>
      </c>
      <c r="D24" s="30">
        <v>1990</v>
      </c>
      <c r="E24" s="30" t="s">
        <v>31</v>
      </c>
      <c r="F24" s="31" t="s">
        <v>145</v>
      </c>
      <c r="G24" s="32">
        <v>0.06810648148148148</v>
      </c>
      <c r="H24" s="32">
        <v>0.0288194444444444</v>
      </c>
      <c r="I24" s="33">
        <v>0.03414004629629629</v>
      </c>
      <c r="J24" s="30">
        <v>1</v>
      </c>
      <c r="K24" s="30">
        <v>1</v>
      </c>
      <c r="L24" s="30">
        <v>0</v>
      </c>
      <c r="M24" s="30">
        <v>1</v>
      </c>
      <c r="N24" s="30">
        <f t="shared" si="0"/>
        <v>3</v>
      </c>
      <c r="O24" s="33">
        <f t="shared" si="1"/>
        <v>0.036223379629629626</v>
      </c>
      <c r="P24" s="33">
        <f t="shared" si="2"/>
        <v>0.003416666666666665</v>
      </c>
      <c r="Q24" s="33" t="s">
        <v>31</v>
      </c>
      <c r="R24" s="34">
        <v>15</v>
      </c>
      <c r="T24" s="15"/>
      <c r="U24" s="16"/>
      <c r="V24" s="17"/>
    </row>
    <row r="25" spans="1:22" ht="12.75">
      <c r="A25" s="29">
        <v>16</v>
      </c>
      <c r="B25" s="30">
        <v>2</v>
      </c>
      <c r="C25" s="31" t="s">
        <v>142</v>
      </c>
      <c r="D25" s="30">
        <v>1989</v>
      </c>
      <c r="E25" s="30" t="s">
        <v>26</v>
      </c>
      <c r="F25" s="31" t="s">
        <v>143</v>
      </c>
      <c r="G25" s="32">
        <v>0.05791782407407408</v>
      </c>
      <c r="H25" s="32">
        <v>0.0194444444444444</v>
      </c>
      <c r="I25" s="33">
        <v>0.03441435185185185</v>
      </c>
      <c r="J25" s="30">
        <v>1</v>
      </c>
      <c r="K25" s="30">
        <v>0</v>
      </c>
      <c r="L25" s="30">
        <v>2</v>
      </c>
      <c r="M25" s="30">
        <v>0</v>
      </c>
      <c r="N25" s="30">
        <f t="shared" si="0"/>
        <v>3</v>
      </c>
      <c r="O25" s="33">
        <f t="shared" si="1"/>
        <v>0.03649768518518518</v>
      </c>
      <c r="P25" s="33">
        <f t="shared" si="2"/>
        <v>0.0036909722222222205</v>
      </c>
      <c r="Q25" s="33" t="s">
        <v>31</v>
      </c>
      <c r="R25" s="34">
        <v>14</v>
      </c>
      <c r="T25" s="15"/>
      <c r="U25" s="16"/>
      <c r="V25" s="17"/>
    </row>
    <row r="26" spans="1:22" ht="12.75">
      <c r="A26" s="29">
        <v>17</v>
      </c>
      <c r="B26" s="30">
        <v>26</v>
      </c>
      <c r="C26" s="31" t="s">
        <v>178</v>
      </c>
      <c r="D26" s="30">
        <v>1990</v>
      </c>
      <c r="E26" s="30" t="s">
        <v>31</v>
      </c>
      <c r="F26" s="31" t="s">
        <v>179</v>
      </c>
      <c r="G26" s="32">
        <v>0.05990856481481482</v>
      </c>
      <c r="H26" s="32">
        <v>0.01875</v>
      </c>
      <c r="I26" s="33">
        <v>0.03240393518518519</v>
      </c>
      <c r="J26" s="30">
        <v>1</v>
      </c>
      <c r="K26" s="30">
        <v>0</v>
      </c>
      <c r="L26" s="30">
        <v>1</v>
      </c>
      <c r="M26" s="30">
        <v>4</v>
      </c>
      <c r="N26" s="30">
        <f t="shared" si="0"/>
        <v>6</v>
      </c>
      <c r="O26" s="33">
        <f t="shared" si="1"/>
        <v>0.036570601851851854</v>
      </c>
      <c r="P26" s="33">
        <f t="shared" si="2"/>
        <v>0.003763888888888893</v>
      </c>
      <c r="Q26" s="33" t="s">
        <v>31</v>
      </c>
      <c r="R26" s="34">
        <v>13</v>
      </c>
      <c r="T26" s="15"/>
      <c r="U26" s="16"/>
      <c r="V26" s="17"/>
    </row>
    <row r="27" spans="1:22" ht="12.75">
      <c r="A27" s="29">
        <v>18</v>
      </c>
      <c r="B27" s="30">
        <v>52</v>
      </c>
      <c r="C27" s="31" t="s">
        <v>212</v>
      </c>
      <c r="D27" s="30">
        <v>1990</v>
      </c>
      <c r="E27" s="30" t="s">
        <v>31</v>
      </c>
      <c r="F27" s="31" t="s">
        <v>151</v>
      </c>
      <c r="G27" s="32">
        <v>0.07132407407407408</v>
      </c>
      <c r="H27" s="32">
        <v>0.0315972222222222</v>
      </c>
      <c r="I27" s="33">
        <v>0.034498842592592595</v>
      </c>
      <c r="J27" s="30">
        <v>1</v>
      </c>
      <c r="K27" s="30">
        <v>1</v>
      </c>
      <c r="L27" s="30">
        <v>0</v>
      </c>
      <c r="M27" s="30">
        <v>1</v>
      </c>
      <c r="N27" s="30">
        <f t="shared" si="0"/>
        <v>3</v>
      </c>
      <c r="O27" s="33">
        <f t="shared" si="1"/>
        <v>0.03658217592592593</v>
      </c>
      <c r="P27" s="33">
        <f t="shared" si="2"/>
        <v>0.0037754629629629666</v>
      </c>
      <c r="Q27" s="33" t="s">
        <v>31</v>
      </c>
      <c r="R27" s="34">
        <v>12</v>
      </c>
      <c r="T27" s="15"/>
      <c r="U27" s="16"/>
      <c r="V27" s="17"/>
    </row>
    <row r="28" spans="1:22" ht="12.75">
      <c r="A28" s="29">
        <v>19</v>
      </c>
      <c r="B28" s="30">
        <v>36</v>
      </c>
      <c r="C28" s="31" t="s">
        <v>192</v>
      </c>
      <c r="D28" s="30">
        <v>1990</v>
      </c>
      <c r="E28" s="30" t="s">
        <v>26</v>
      </c>
      <c r="F28" s="31" t="s">
        <v>193</v>
      </c>
      <c r="G28" s="32">
        <v>0.06572800925925926</v>
      </c>
      <c r="H28" s="32">
        <v>0.0246527777777778</v>
      </c>
      <c r="I28" s="33">
        <v>0.032745370370370376</v>
      </c>
      <c r="J28" s="30">
        <v>1</v>
      </c>
      <c r="K28" s="30">
        <v>1</v>
      </c>
      <c r="L28" s="30">
        <v>0</v>
      </c>
      <c r="M28" s="30">
        <v>4</v>
      </c>
      <c r="N28" s="30">
        <f t="shared" si="0"/>
        <v>6</v>
      </c>
      <c r="O28" s="33">
        <f t="shared" si="1"/>
        <v>0.03691203703703704</v>
      </c>
      <c r="P28" s="33">
        <f t="shared" si="2"/>
        <v>0.004105324074074081</v>
      </c>
      <c r="Q28" s="33" t="s">
        <v>31</v>
      </c>
      <c r="R28" s="34">
        <v>11</v>
      </c>
      <c r="T28" s="15"/>
      <c r="U28" s="16"/>
      <c r="V28" s="17"/>
    </row>
    <row r="29" spans="1:22" ht="12.75">
      <c r="A29" s="29">
        <v>20</v>
      </c>
      <c r="B29" s="30">
        <v>51</v>
      </c>
      <c r="C29" s="31" t="s">
        <v>210</v>
      </c>
      <c r="D29" s="30">
        <v>1990</v>
      </c>
      <c r="E29" s="30" t="s">
        <v>31</v>
      </c>
      <c r="F29" s="31" t="s">
        <v>211</v>
      </c>
      <c r="G29" s="32">
        <v>0.056043981481481486</v>
      </c>
      <c r="H29" s="32">
        <v>0.0135416666666666</v>
      </c>
      <c r="I29" s="33">
        <v>0.03240625</v>
      </c>
      <c r="J29" s="30">
        <v>2</v>
      </c>
      <c r="K29" s="30">
        <v>1</v>
      </c>
      <c r="L29" s="30">
        <v>2</v>
      </c>
      <c r="M29" s="30">
        <v>2</v>
      </c>
      <c r="N29" s="30">
        <f t="shared" si="0"/>
        <v>7</v>
      </c>
      <c r="O29" s="33">
        <f t="shared" si="1"/>
        <v>0.037267361111111105</v>
      </c>
      <c r="P29" s="33">
        <f t="shared" si="2"/>
        <v>0.004460648148148144</v>
      </c>
      <c r="Q29" s="33" t="s">
        <v>31</v>
      </c>
      <c r="R29" s="34">
        <v>10</v>
      </c>
      <c r="T29" s="15"/>
      <c r="U29" s="16"/>
      <c r="V29" s="17"/>
    </row>
    <row r="30" spans="1:22" ht="12.75">
      <c r="A30" s="29">
        <v>21</v>
      </c>
      <c r="B30" s="30">
        <v>16</v>
      </c>
      <c r="C30" s="31" t="s">
        <v>164</v>
      </c>
      <c r="D30" s="30">
        <v>1990</v>
      </c>
      <c r="E30" s="30" t="s">
        <v>26</v>
      </c>
      <c r="F30" s="31" t="s">
        <v>27</v>
      </c>
      <c r="G30" s="32">
        <v>0.05402430555555556</v>
      </c>
      <c r="H30" s="32">
        <v>0.0149305555555555</v>
      </c>
      <c r="I30" s="33">
        <v>0.03317824074074074</v>
      </c>
      <c r="J30" s="30">
        <v>2</v>
      </c>
      <c r="K30" s="30">
        <v>2</v>
      </c>
      <c r="L30" s="30">
        <v>2</v>
      </c>
      <c r="M30" s="30">
        <v>0</v>
      </c>
      <c r="N30" s="30">
        <f t="shared" si="0"/>
        <v>6</v>
      </c>
      <c r="O30" s="33">
        <f t="shared" si="1"/>
        <v>0.0373449074074074</v>
      </c>
      <c r="P30" s="33">
        <f t="shared" si="2"/>
        <v>0.004538194444444442</v>
      </c>
      <c r="Q30" s="33"/>
      <c r="R30" s="34">
        <v>9</v>
      </c>
      <c r="T30" s="15"/>
      <c r="U30" s="16"/>
      <c r="V30" s="17"/>
    </row>
    <row r="31" spans="1:22" ht="12.75">
      <c r="A31" s="29">
        <v>21</v>
      </c>
      <c r="B31" s="30">
        <v>30</v>
      </c>
      <c r="C31" s="31" t="s">
        <v>184</v>
      </c>
      <c r="D31" s="30">
        <v>1989</v>
      </c>
      <c r="E31" s="30" t="s">
        <v>31</v>
      </c>
      <c r="F31" s="31" t="s">
        <v>153</v>
      </c>
      <c r="G31" s="32">
        <v>0.06225810185185185</v>
      </c>
      <c r="H31" s="32">
        <v>0.0229166666666666</v>
      </c>
      <c r="I31" s="33">
        <v>0.03456712962962963</v>
      </c>
      <c r="J31" s="30">
        <v>1</v>
      </c>
      <c r="K31" s="30">
        <v>2</v>
      </c>
      <c r="L31" s="30">
        <v>1</v>
      </c>
      <c r="M31" s="30">
        <v>0</v>
      </c>
      <c r="N31" s="30">
        <f t="shared" si="0"/>
        <v>4</v>
      </c>
      <c r="O31" s="33">
        <f t="shared" si="1"/>
        <v>0.0373449074074074</v>
      </c>
      <c r="P31" s="33">
        <f t="shared" si="2"/>
        <v>0.004538194444444442</v>
      </c>
      <c r="Q31" s="33"/>
      <c r="R31" s="34">
        <v>9</v>
      </c>
      <c r="T31" s="15"/>
      <c r="U31" s="16"/>
      <c r="V31" s="17"/>
    </row>
    <row r="32" spans="1:22" ht="12.75">
      <c r="A32" s="29">
        <v>23</v>
      </c>
      <c r="B32" s="30">
        <v>20</v>
      </c>
      <c r="C32" s="31" t="s">
        <v>170</v>
      </c>
      <c r="D32" s="30">
        <v>1989</v>
      </c>
      <c r="E32" s="30" t="s">
        <v>26</v>
      </c>
      <c r="F32" s="31" t="s">
        <v>153</v>
      </c>
      <c r="G32" s="32">
        <v>0.05586111111111111</v>
      </c>
      <c r="H32" s="32">
        <v>0.0163194444444444</v>
      </c>
      <c r="I32" s="33">
        <v>0.033875</v>
      </c>
      <c r="J32" s="30">
        <v>0</v>
      </c>
      <c r="K32" s="30">
        <v>2</v>
      </c>
      <c r="L32" s="30">
        <v>1</v>
      </c>
      <c r="M32" s="30">
        <v>2</v>
      </c>
      <c r="N32" s="30">
        <f t="shared" si="0"/>
        <v>5</v>
      </c>
      <c r="O32" s="33">
        <f t="shared" si="1"/>
        <v>0.037347222222222226</v>
      </c>
      <c r="P32" s="33">
        <f t="shared" si="2"/>
        <v>0.004540509259259265</v>
      </c>
      <c r="Q32" s="33"/>
      <c r="R32" s="34">
        <v>7</v>
      </c>
      <c r="T32" s="15"/>
      <c r="U32" s="16"/>
      <c r="V32" s="17"/>
    </row>
    <row r="33" spans="1:22" ht="12.75">
      <c r="A33" s="29">
        <v>24</v>
      </c>
      <c r="B33" s="30">
        <v>48</v>
      </c>
      <c r="C33" s="31" t="s">
        <v>206</v>
      </c>
      <c r="D33" s="30">
        <v>1989</v>
      </c>
      <c r="E33" s="30" t="s">
        <v>26</v>
      </c>
      <c r="F33" s="31" t="s">
        <v>153</v>
      </c>
      <c r="G33" s="32">
        <v>0.04549884259259259</v>
      </c>
      <c r="H33" s="32">
        <v>0.00798611111111111</v>
      </c>
      <c r="I33" s="33">
        <v>0.03468981481481482</v>
      </c>
      <c r="J33" s="30">
        <v>2</v>
      </c>
      <c r="K33" s="30">
        <v>1</v>
      </c>
      <c r="L33" s="30">
        <v>0</v>
      </c>
      <c r="M33" s="30">
        <v>1</v>
      </c>
      <c r="N33" s="30">
        <f t="shared" si="0"/>
        <v>4</v>
      </c>
      <c r="O33" s="33">
        <f t="shared" si="1"/>
        <v>0.037467592592592594</v>
      </c>
      <c r="P33" s="33">
        <f t="shared" si="2"/>
        <v>0.004660879629629633</v>
      </c>
      <c r="Q33" s="33"/>
      <c r="R33" s="34">
        <v>6</v>
      </c>
      <c r="T33" s="15"/>
      <c r="U33" s="16"/>
      <c r="V33" s="17"/>
    </row>
    <row r="34" spans="1:22" ht="12.75">
      <c r="A34" s="29">
        <v>25</v>
      </c>
      <c r="B34" s="30">
        <v>39</v>
      </c>
      <c r="C34" s="31" t="s">
        <v>197</v>
      </c>
      <c r="D34" s="30">
        <v>1989</v>
      </c>
      <c r="E34" s="30" t="s">
        <v>26</v>
      </c>
      <c r="F34" s="31" t="s">
        <v>187</v>
      </c>
      <c r="G34" s="32">
        <v>0.053983796296296294</v>
      </c>
      <c r="H34" s="32">
        <v>0.0128472222222222</v>
      </c>
      <c r="I34" s="33">
        <v>0.03353472222222222</v>
      </c>
      <c r="J34" s="30">
        <v>0</v>
      </c>
      <c r="K34" s="30">
        <v>3</v>
      </c>
      <c r="L34" s="30">
        <v>0</v>
      </c>
      <c r="M34" s="30">
        <v>3</v>
      </c>
      <c r="N34" s="30">
        <f t="shared" si="0"/>
        <v>6</v>
      </c>
      <c r="O34" s="33">
        <f t="shared" si="1"/>
        <v>0.03770138888888889</v>
      </c>
      <c r="P34" s="33">
        <f t="shared" si="2"/>
        <v>0.004894675925925927</v>
      </c>
      <c r="Q34" s="33"/>
      <c r="R34" s="34">
        <v>5</v>
      </c>
      <c r="T34" s="15"/>
      <c r="U34" s="16"/>
      <c r="V34" s="17"/>
    </row>
    <row r="35" spans="1:22" ht="12.75">
      <c r="A35" s="29">
        <v>26</v>
      </c>
      <c r="B35" s="30">
        <v>6</v>
      </c>
      <c r="C35" s="31" t="s">
        <v>150</v>
      </c>
      <c r="D35" s="30">
        <v>1990</v>
      </c>
      <c r="E35" s="30" t="s">
        <v>26</v>
      </c>
      <c r="F35" s="31" t="s">
        <v>151</v>
      </c>
      <c r="G35" s="32">
        <v>0.07111921296296296</v>
      </c>
      <c r="H35" s="32">
        <v>0.0322916666666666</v>
      </c>
      <c r="I35" s="33">
        <v>0.03428587962962963</v>
      </c>
      <c r="J35" s="30">
        <v>0</v>
      </c>
      <c r="K35" s="30">
        <v>1</v>
      </c>
      <c r="L35" s="30">
        <v>3</v>
      </c>
      <c r="M35" s="30">
        <v>1</v>
      </c>
      <c r="N35" s="30">
        <f t="shared" si="0"/>
        <v>5</v>
      </c>
      <c r="O35" s="33">
        <f t="shared" si="1"/>
        <v>0.037758101851851855</v>
      </c>
      <c r="P35" s="33">
        <f t="shared" si="2"/>
        <v>0.004951388888888894</v>
      </c>
      <c r="Q35" s="33"/>
      <c r="R35" s="36">
        <v>4</v>
      </c>
      <c r="T35" s="15"/>
      <c r="U35" s="16"/>
      <c r="V35" s="17"/>
    </row>
    <row r="36" spans="1:22" ht="12.75">
      <c r="A36" s="29">
        <v>27</v>
      </c>
      <c r="B36" s="30">
        <v>23</v>
      </c>
      <c r="C36" s="31" t="s">
        <v>174</v>
      </c>
      <c r="D36" s="30">
        <v>1990</v>
      </c>
      <c r="E36" s="30" t="s">
        <v>31</v>
      </c>
      <c r="F36" s="31" t="s">
        <v>168</v>
      </c>
      <c r="G36" s="32">
        <v>0.05954398148148148</v>
      </c>
      <c r="H36" s="32">
        <v>0.0204861111111111</v>
      </c>
      <c r="I36" s="33">
        <v>0.032321759259259265</v>
      </c>
      <c r="J36" s="30">
        <v>1</v>
      </c>
      <c r="K36" s="30">
        <v>4</v>
      </c>
      <c r="L36" s="30">
        <v>2</v>
      </c>
      <c r="M36" s="30">
        <v>1</v>
      </c>
      <c r="N36" s="30">
        <f t="shared" si="0"/>
        <v>8</v>
      </c>
      <c r="O36" s="33">
        <f t="shared" si="1"/>
        <v>0.037877314814814815</v>
      </c>
      <c r="P36" s="33">
        <f t="shared" si="2"/>
        <v>0.005070601851851854</v>
      </c>
      <c r="Q36" s="33"/>
      <c r="R36" s="36">
        <v>3</v>
      </c>
      <c r="T36" s="15"/>
      <c r="U36" s="16"/>
      <c r="V36" s="17"/>
    </row>
    <row r="37" spans="1:22" ht="12.75">
      <c r="A37" s="29">
        <v>28</v>
      </c>
      <c r="B37" s="30">
        <v>37</v>
      </c>
      <c r="C37" s="31" t="s">
        <v>194</v>
      </c>
      <c r="D37" s="30">
        <v>1989</v>
      </c>
      <c r="E37" s="30" t="s">
        <v>26</v>
      </c>
      <c r="F37" s="31" t="s">
        <v>27</v>
      </c>
      <c r="G37" s="32">
        <v>0.05325115740740741</v>
      </c>
      <c r="H37" s="32">
        <v>0.0135416666666666</v>
      </c>
      <c r="I37" s="33">
        <v>0.033165509259259256</v>
      </c>
      <c r="J37" s="30">
        <v>1</v>
      </c>
      <c r="K37" s="30">
        <v>2</v>
      </c>
      <c r="L37" s="30">
        <v>2</v>
      </c>
      <c r="M37" s="30">
        <v>2</v>
      </c>
      <c r="N37" s="30">
        <f t="shared" si="0"/>
        <v>7</v>
      </c>
      <c r="O37" s="33">
        <f t="shared" si="1"/>
        <v>0.03802662037037036</v>
      </c>
      <c r="P37" s="33">
        <f t="shared" si="2"/>
        <v>0.005219907407407402</v>
      </c>
      <c r="Q37" s="33"/>
      <c r="R37" s="36">
        <v>2</v>
      </c>
      <c r="T37" s="15"/>
      <c r="U37" s="16"/>
      <c r="V37" s="17"/>
    </row>
    <row r="38" spans="1:22" ht="12.75">
      <c r="A38" s="29">
        <v>29</v>
      </c>
      <c r="B38" s="30">
        <v>24</v>
      </c>
      <c r="C38" s="31" t="s">
        <v>175</v>
      </c>
      <c r="D38" s="30">
        <v>1990</v>
      </c>
      <c r="E38" s="30" t="s">
        <v>31</v>
      </c>
      <c r="F38" s="31" t="s">
        <v>176</v>
      </c>
      <c r="G38" s="32">
        <v>0.06822569444444444</v>
      </c>
      <c r="H38" s="32">
        <v>0.0284722222222222</v>
      </c>
      <c r="I38" s="33">
        <v>0.034144675925925926</v>
      </c>
      <c r="J38" s="30">
        <v>1</v>
      </c>
      <c r="K38" s="30">
        <v>2</v>
      </c>
      <c r="L38" s="30">
        <v>1</v>
      </c>
      <c r="M38" s="30">
        <v>2</v>
      </c>
      <c r="N38" s="30">
        <f t="shared" si="0"/>
        <v>6</v>
      </c>
      <c r="O38" s="33">
        <f t="shared" si="1"/>
        <v>0.03831134259259259</v>
      </c>
      <c r="P38" s="33">
        <f t="shared" si="2"/>
        <v>0.00550462962962963</v>
      </c>
      <c r="Q38" s="33"/>
      <c r="R38" s="36">
        <v>1</v>
      </c>
      <c r="T38" s="15"/>
      <c r="U38" s="16"/>
      <c r="V38" s="17"/>
    </row>
    <row r="39" spans="1:22" ht="12.75">
      <c r="A39" s="29">
        <v>30</v>
      </c>
      <c r="B39" s="30">
        <v>35</v>
      </c>
      <c r="C39" s="31" t="s">
        <v>190</v>
      </c>
      <c r="D39" s="30">
        <v>1990</v>
      </c>
      <c r="E39" s="30" t="s">
        <v>31</v>
      </c>
      <c r="F39" s="31" t="s">
        <v>191</v>
      </c>
      <c r="G39" s="32"/>
      <c r="H39" s="32">
        <v>0.0145833333333333</v>
      </c>
      <c r="I39" s="33">
        <v>0.03430787037037037</v>
      </c>
      <c r="J39" s="30">
        <v>2</v>
      </c>
      <c r="K39" s="30">
        <v>1</v>
      </c>
      <c r="L39" s="30">
        <v>1</v>
      </c>
      <c r="M39" s="30">
        <v>2</v>
      </c>
      <c r="N39" s="30">
        <f t="shared" si="0"/>
        <v>6</v>
      </c>
      <c r="O39" s="33">
        <f t="shared" si="1"/>
        <v>0.038474537037037036</v>
      </c>
      <c r="P39" s="33">
        <f t="shared" si="2"/>
        <v>0.005667824074074075</v>
      </c>
      <c r="Q39" s="33"/>
      <c r="R39" s="36"/>
      <c r="T39" s="15"/>
      <c r="U39" s="16"/>
      <c r="V39" s="17"/>
    </row>
    <row r="40" spans="1:22" ht="12.75">
      <c r="A40" s="29">
        <v>31</v>
      </c>
      <c r="B40" s="30">
        <v>11</v>
      </c>
      <c r="C40" s="31" t="s">
        <v>157</v>
      </c>
      <c r="D40" s="30">
        <v>1989</v>
      </c>
      <c r="E40" s="30" t="s">
        <v>26</v>
      </c>
      <c r="F40" s="31" t="s">
        <v>158</v>
      </c>
      <c r="G40" s="32">
        <v>0.053870370370370374</v>
      </c>
      <c r="H40" s="32">
        <v>0.0152777777777778</v>
      </c>
      <c r="I40" s="33">
        <v>0.033678240740740745</v>
      </c>
      <c r="J40" s="30">
        <v>1</v>
      </c>
      <c r="K40" s="30">
        <v>4</v>
      </c>
      <c r="L40" s="30">
        <v>1</v>
      </c>
      <c r="M40" s="30">
        <v>1</v>
      </c>
      <c r="N40" s="30">
        <f t="shared" si="0"/>
        <v>7</v>
      </c>
      <c r="O40" s="33">
        <f t="shared" si="1"/>
        <v>0.03853935185185185</v>
      </c>
      <c r="P40" s="33">
        <f t="shared" si="2"/>
        <v>0.005732638888888891</v>
      </c>
      <c r="Q40" s="33"/>
      <c r="R40" s="37"/>
      <c r="T40" s="15"/>
      <c r="U40" s="16"/>
      <c r="V40" s="17"/>
    </row>
    <row r="41" spans="1:22" ht="12.75">
      <c r="A41" s="29">
        <v>32</v>
      </c>
      <c r="B41" s="30">
        <v>8</v>
      </c>
      <c r="C41" s="31" t="s">
        <v>154</v>
      </c>
      <c r="D41" s="30">
        <v>1989</v>
      </c>
      <c r="E41" s="30" t="s">
        <v>31</v>
      </c>
      <c r="F41" s="31" t="s">
        <v>27</v>
      </c>
      <c r="G41" s="32">
        <v>0.043959490740740736</v>
      </c>
      <c r="H41" s="32">
        <v>0.00694444444444444</v>
      </c>
      <c r="I41" s="33">
        <v>0.03653819444444444</v>
      </c>
      <c r="J41" s="30">
        <v>2</v>
      </c>
      <c r="K41" s="30">
        <v>0</v>
      </c>
      <c r="L41" s="30">
        <v>0</v>
      </c>
      <c r="M41" s="30">
        <v>1</v>
      </c>
      <c r="N41" s="30">
        <f t="shared" si="0"/>
        <v>3</v>
      </c>
      <c r="O41" s="33">
        <f t="shared" si="1"/>
        <v>0.038621527777777775</v>
      </c>
      <c r="P41" s="33">
        <f t="shared" si="2"/>
        <v>0.005814814814814814</v>
      </c>
      <c r="Q41" s="33"/>
      <c r="R41" s="37"/>
      <c r="T41" s="15"/>
      <c r="U41" s="16"/>
      <c r="V41" s="17"/>
    </row>
    <row r="42" spans="1:22" ht="12.75">
      <c r="A42" s="29">
        <v>33</v>
      </c>
      <c r="B42" s="30">
        <v>12</v>
      </c>
      <c r="C42" s="31" t="s">
        <v>159</v>
      </c>
      <c r="D42" s="30">
        <v>1989</v>
      </c>
      <c r="E42" s="30" t="s">
        <v>26</v>
      </c>
      <c r="F42" s="31" t="s">
        <v>160</v>
      </c>
      <c r="G42" s="32">
        <v>0.041430555555555554</v>
      </c>
      <c r="H42" s="32">
        <v>0.00277777777777778</v>
      </c>
      <c r="I42" s="33">
        <v>0.03167824074074074</v>
      </c>
      <c r="J42" s="30">
        <v>2</v>
      </c>
      <c r="K42" s="30">
        <v>2</v>
      </c>
      <c r="L42" s="30">
        <v>3</v>
      </c>
      <c r="M42" s="30">
        <v>3</v>
      </c>
      <c r="N42" s="30">
        <f aca="true" t="shared" si="3" ref="N42:N62">L42+K42+J42+M42</f>
        <v>10</v>
      </c>
      <c r="O42" s="33">
        <f aca="true" t="shared" si="4" ref="O42:O61">N42*0.000694444444444444+I42</f>
        <v>0.038622685185185184</v>
      </c>
      <c r="P42" s="33">
        <f t="shared" si="2"/>
        <v>0.005815972222222222</v>
      </c>
      <c r="Q42" s="33"/>
      <c r="R42" s="37"/>
      <c r="T42" s="15"/>
      <c r="U42" s="16"/>
      <c r="V42" s="17"/>
    </row>
    <row r="43" spans="1:22" ht="12.75">
      <c r="A43" s="29">
        <v>34</v>
      </c>
      <c r="B43" s="30">
        <v>44</v>
      </c>
      <c r="C43" s="31" t="s">
        <v>203</v>
      </c>
      <c r="D43" s="30">
        <v>1989</v>
      </c>
      <c r="E43" s="30" t="s">
        <v>26</v>
      </c>
      <c r="F43" s="31" t="s">
        <v>63</v>
      </c>
      <c r="G43" s="32">
        <v>0.07261111111111111</v>
      </c>
      <c r="H43" s="32">
        <v>0.0319444444444444</v>
      </c>
      <c r="I43" s="33">
        <v>0.03380208333333333</v>
      </c>
      <c r="J43" s="30">
        <v>0</v>
      </c>
      <c r="K43" s="30">
        <v>1</v>
      </c>
      <c r="L43" s="30">
        <v>2</v>
      </c>
      <c r="M43" s="30">
        <v>4</v>
      </c>
      <c r="N43" s="30">
        <f t="shared" si="3"/>
        <v>7</v>
      </c>
      <c r="O43" s="33">
        <f t="shared" si="4"/>
        <v>0.03866319444444444</v>
      </c>
      <c r="P43" s="33">
        <f t="shared" si="2"/>
        <v>0.005856481481481476</v>
      </c>
      <c r="Q43" s="33"/>
      <c r="R43" s="37"/>
      <c r="T43" s="15"/>
      <c r="U43" s="16"/>
      <c r="V43" s="17"/>
    </row>
    <row r="44" spans="1:20" ht="12.75">
      <c r="A44" s="29">
        <v>35</v>
      </c>
      <c r="B44" s="30">
        <v>56</v>
      </c>
      <c r="C44" s="31" t="s">
        <v>218</v>
      </c>
      <c r="D44" s="30">
        <v>1989</v>
      </c>
      <c r="E44" s="30" t="s">
        <v>31</v>
      </c>
      <c r="F44" s="31" t="s">
        <v>32</v>
      </c>
      <c r="G44" s="32">
        <v>0.0711087962962963</v>
      </c>
      <c r="H44" s="32">
        <v>0.03125</v>
      </c>
      <c r="I44" s="33">
        <v>0.03541550925925926</v>
      </c>
      <c r="J44" s="30">
        <v>2</v>
      </c>
      <c r="K44" s="30">
        <v>1</v>
      </c>
      <c r="L44" s="30">
        <v>0</v>
      </c>
      <c r="M44" s="30">
        <v>2</v>
      </c>
      <c r="N44" s="30">
        <f t="shared" si="3"/>
        <v>5</v>
      </c>
      <c r="O44" s="33">
        <f t="shared" si="4"/>
        <v>0.038887731481481475</v>
      </c>
      <c r="P44" s="33">
        <f t="shared" si="2"/>
        <v>0.006081018518518513</v>
      </c>
      <c r="Q44" s="33"/>
      <c r="R44" s="34"/>
      <c r="T44" s="15"/>
    </row>
    <row r="45" spans="1:22" ht="12.75">
      <c r="A45" s="29">
        <v>36</v>
      </c>
      <c r="B45" s="30">
        <v>43</v>
      </c>
      <c r="C45" s="31" t="s">
        <v>202</v>
      </c>
      <c r="D45" s="30">
        <v>1990</v>
      </c>
      <c r="E45" s="30" t="s">
        <v>31</v>
      </c>
      <c r="F45" s="31" t="s">
        <v>27</v>
      </c>
      <c r="G45" s="32">
        <v>0.06322453703703704</v>
      </c>
      <c r="H45" s="32">
        <v>0.0239583333333333</v>
      </c>
      <c r="I45" s="33">
        <v>0.03411921296296296</v>
      </c>
      <c r="J45" s="30">
        <v>1</v>
      </c>
      <c r="K45" s="30">
        <v>3</v>
      </c>
      <c r="L45" s="30">
        <v>2</v>
      </c>
      <c r="M45" s="30">
        <v>1</v>
      </c>
      <c r="N45" s="30">
        <f t="shared" si="3"/>
        <v>7</v>
      </c>
      <c r="O45" s="33">
        <f t="shared" si="4"/>
        <v>0.03898032407407407</v>
      </c>
      <c r="P45" s="33">
        <f t="shared" si="2"/>
        <v>0.006173611111111109</v>
      </c>
      <c r="Q45" s="33"/>
      <c r="R45" s="34"/>
      <c r="T45" s="15"/>
      <c r="U45" s="16"/>
      <c r="V45" s="17"/>
    </row>
    <row r="46" spans="1:22" ht="12.75">
      <c r="A46" s="29">
        <v>37</v>
      </c>
      <c r="B46" s="30">
        <v>13</v>
      </c>
      <c r="C46" s="31" t="s">
        <v>161</v>
      </c>
      <c r="D46" s="30">
        <v>1989</v>
      </c>
      <c r="E46" s="30" t="s">
        <v>31</v>
      </c>
      <c r="F46" s="31" t="s">
        <v>162</v>
      </c>
      <c r="G46" s="32">
        <v>0.057462962962962966</v>
      </c>
      <c r="H46" s="32">
        <v>0.0180555555555555</v>
      </c>
      <c r="I46" s="33">
        <v>0.03584722222222222</v>
      </c>
      <c r="J46" s="30">
        <v>0</v>
      </c>
      <c r="K46" s="30">
        <v>2</v>
      </c>
      <c r="L46" s="30">
        <v>0</v>
      </c>
      <c r="M46" s="30">
        <v>3</v>
      </c>
      <c r="N46" s="30">
        <f t="shared" si="3"/>
        <v>5</v>
      </c>
      <c r="O46" s="33">
        <f t="shared" si="4"/>
        <v>0.039319444444444435</v>
      </c>
      <c r="P46" s="33">
        <f t="shared" si="2"/>
        <v>0.0065127314814814735</v>
      </c>
      <c r="Q46" s="33"/>
      <c r="R46" s="34"/>
      <c r="T46" s="15"/>
      <c r="U46" s="16"/>
      <c r="V46" s="17"/>
    </row>
    <row r="47" spans="1:22" ht="12.75">
      <c r="A47" s="29">
        <v>38</v>
      </c>
      <c r="B47" s="30">
        <v>21</v>
      </c>
      <c r="C47" s="31" t="s">
        <v>171</v>
      </c>
      <c r="D47" s="30">
        <v>1990</v>
      </c>
      <c r="E47" s="30" t="s">
        <v>26</v>
      </c>
      <c r="F47" s="31" t="s">
        <v>172</v>
      </c>
      <c r="G47" s="32">
        <v>0.04058912037037037</v>
      </c>
      <c r="H47" s="32">
        <v>0.0010416666666666667</v>
      </c>
      <c r="I47" s="33">
        <v>0.03195023148148148</v>
      </c>
      <c r="J47" s="30">
        <v>4</v>
      </c>
      <c r="K47" s="30">
        <v>1</v>
      </c>
      <c r="L47" s="30">
        <v>5</v>
      </c>
      <c r="M47" s="30">
        <v>1</v>
      </c>
      <c r="N47" s="30">
        <f t="shared" si="3"/>
        <v>11</v>
      </c>
      <c r="O47" s="33">
        <f t="shared" si="4"/>
        <v>0.039589120370370365</v>
      </c>
      <c r="P47" s="33">
        <f t="shared" si="2"/>
        <v>0.006782407407407404</v>
      </c>
      <c r="Q47" s="33"/>
      <c r="R47" s="34"/>
      <c r="T47" s="15"/>
      <c r="U47" s="16"/>
      <c r="V47" s="17"/>
    </row>
    <row r="48" spans="1:22" ht="12.75">
      <c r="A48" s="29">
        <v>39</v>
      </c>
      <c r="B48" s="30">
        <v>9</v>
      </c>
      <c r="C48" s="31" t="s">
        <v>155</v>
      </c>
      <c r="D48" s="30">
        <v>1989</v>
      </c>
      <c r="E48" s="30" t="s">
        <v>26</v>
      </c>
      <c r="F48" s="31" t="s">
        <v>63</v>
      </c>
      <c r="G48" s="35">
        <v>0.06554050925925926</v>
      </c>
      <c r="H48" s="32">
        <v>0.0256944444444444</v>
      </c>
      <c r="I48" s="33">
        <v>0.03624884259259259</v>
      </c>
      <c r="J48" s="30">
        <v>2</v>
      </c>
      <c r="K48" s="30">
        <v>0</v>
      </c>
      <c r="L48" s="30">
        <v>1</v>
      </c>
      <c r="M48" s="30">
        <v>2</v>
      </c>
      <c r="N48" s="30">
        <f t="shared" si="3"/>
        <v>5</v>
      </c>
      <c r="O48" s="33">
        <f t="shared" si="4"/>
        <v>0.03972106481481481</v>
      </c>
      <c r="P48" s="33">
        <f t="shared" si="2"/>
        <v>0.006914351851851852</v>
      </c>
      <c r="Q48" s="33"/>
      <c r="R48" s="34"/>
      <c r="T48" s="15"/>
      <c r="U48" s="16"/>
      <c r="V48" s="17"/>
    </row>
    <row r="49" spans="1:22" ht="12.75">
      <c r="A49" s="29">
        <v>40</v>
      </c>
      <c r="B49" s="30">
        <v>14</v>
      </c>
      <c r="C49" s="31" t="s">
        <v>232</v>
      </c>
      <c r="D49" s="30">
        <v>1990</v>
      </c>
      <c r="E49" s="30" t="s">
        <v>31</v>
      </c>
      <c r="F49" s="31" t="s">
        <v>147</v>
      </c>
      <c r="G49" s="32">
        <v>0.0489375</v>
      </c>
      <c r="H49" s="32">
        <v>0.009375</v>
      </c>
      <c r="I49" s="33">
        <v>0.035660879629629626</v>
      </c>
      <c r="J49" s="30">
        <v>3</v>
      </c>
      <c r="K49" s="30">
        <v>2</v>
      </c>
      <c r="L49" s="30">
        <v>0</v>
      </c>
      <c r="M49" s="30">
        <v>1</v>
      </c>
      <c r="N49" s="30">
        <f t="shared" si="3"/>
        <v>6</v>
      </c>
      <c r="O49" s="33">
        <f t="shared" si="4"/>
        <v>0.03982754629629629</v>
      </c>
      <c r="P49" s="33">
        <f t="shared" si="2"/>
        <v>0.00702083333333333</v>
      </c>
      <c r="Q49" s="33"/>
      <c r="R49" s="34"/>
      <c r="T49" s="15"/>
      <c r="U49" s="16"/>
      <c r="V49" s="17"/>
    </row>
    <row r="50" spans="1:22" ht="12.75">
      <c r="A50" s="29">
        <v>41</v>
      </c>
      <c r="B50" s="30">
        <v>1</v>
      </c>
      <c r="C50" s="31" t="s">
        <v>141</v>
      </c>
      <c r="D50" s="30">
        <v>1990</v>
      </c>
      <c r="E50" s="30" t="s">
        <v>31</v>
      </c>
      <c r="F50" s="31" t="s">
        <v>27</v>
      </c>
      <c r="G50" s="32">
        <v>0.045496527777777775</v>
      </c>
      <c r="H50" s="32">
        <v>0.00729166666666666</v>
      </c>
      <c r="I50" s="33">
        <v>0.037809027777777775</v>
      </c>
      <c r="J50" s="30">
        <v>2</v>
      </c>
      <c r="K50" s="30">
        <v>0</v>
      </c>
      <c r="L50" s="30">
        <v>1</v>
      </c>
      <c r="M50" s="30">
        <v>0</v>
      </c>
      <c r="N50" s="30">
        <f t="shared" si="3"/>
        <v>3</v>
      </c>
      <c r="O50" s="33">
        <f t="shared" si="4"/>
        <v>0.03989236111111111</v>
      </c>
      <c r="P50" s="33">
        <f t="shared" si="2"/>
        <v>0.0070856481481481465</v>
      </c>
      <c r="Q50" s="33"/>
      <c r="R50" s="34"/>
      <c r="T50" s="15"/>
      <c r="U50" s="16"/>
      <c r="V50" s="17"/>
    </row>
    <row r="51" spans="1:22" ht="12.75">
      <c r="A51" s="29">
        <v>42</v>
      </c>
      <c r="B51" s="30">
        <v>41</v>
      </c>
      <c r="C51" s="31" t="s">
        <v>199</v>
      </c>
      <c r="D51" s="30">
        <v>1989</v>
      </c>
      <c r="E51" s="30" t="s">
        <v>26</v>
      </c>
      <c r="F51" s="31" t="s">
        <v>27</v>
      </c>
      <c r="G51" s="32">
        <v>0.04121296296296296</v>
      </c>
      <c r="H51" s="32">
        <v>0.00347222222222222</v>
      </c>
      <c r="I51" s="33">
        <v>0.034383101851851845</v>
      </c>
      <c r="J51" s="30">
        <v>3</v>
      </c>
      <c r="K51" s="30">
        <v>4</v>
      </c>
      <c r="L51" s="30">
        <v>0</v>
      </c>
      <c r="M51" s="30">
        <v>1</v>
      </c>
      <c r="N51" s="30">
        <f t="shared" si="3"/>
        <v>8</v>
      </c>
      <c r="O51" s="33">
        <f t="shared" si="4"/>
        <v>0.039938657407407395</v>
      </c>
      <c r="P51" s="33">
        <f t="shared" si="2"/>
        <v>0.007131944444444434</v>
      </c>
      <c r="Q51" s="33"/>
      <c r="R51" s="34"/>
      <c r="T51" s="15"/>
      <c r="U51" s="16"/>
      <c r="V51" s="17"/>
    </row>
    <row r="52" spans="1:22" ht="12.75">
      <c r="A52" s="29">
        <v>43</v>
      </c>
      <c r="B52" s="30">
        <v>25</v>
      </c>
      <c r="C52" s="31" t="s">
        <v>177</v>
      </c>
      <c r="D52" s="30">
        <v>1989</v>
      </c>
      <c r="E52" s="30" t="s">
        <v>31</v>
      </c>
      <c r="F52" s="31" t="s">
        <v>147</v>
      </c>
      <c r="G52" s="32">
        <v>0.05920486111111111</v>
      </c>
      <c r="H52" s="32">
        <v>0.0201388888888889</v>
      </c>
      <c r="I52" s="33">
        <v>0.035534722222222224</v>
      </c>
      <c r="J52" s="30">
        <v>3</v>
      </c>
      <c r="K52" s="30">
        <v>1</v>
      </c>
      <c r="L52" s="30">
        <v>1</v>
      </c>
      <c r="M52" s="30">
        <v>2</v>
      </c>
      <c r="N52" s="30">
        <f t="shared" si="3"/>
        <v>7</v>
      </c>
      <c r="O52" s="33">
        <f t="shared" si="4"/>
        <v>0.04039583333333333</v>
      </c>
      <c r="P52" s="33">
        <f t="shared" si="2"/>
        <v>0.007589120370370371</v>
      </c>
      <c r="Q52" s="33"/>
      <c r="R52" s="34"/>
      <c r="T52" s="15"/>
      <c r="U52" s="16"/>
      <c r="V52" s="17"/>
    </row>
    <row r="53" spans="1:22" ht="12.75">
      <c r="A53" s="29">
        <v>44</v>
      </c>
      <c r="B53" s="30">
        <v>28</v>
      </c>
      <c r="C53" s="31" t="s">
        <v>182</v>
      </c>
      <c r="D53" s="30">
        <v>1989</v>
      </c>
      <c r="E53" s="30" t="s">
        <v>31</v>
      </c>
      <c r="F53" s="31" t="s">
        <v>147</v>
      </c>
      <c r="G53" s="32">
        <v>0.055775462962962964</v>
      </c>
      <c r="H53" s="32">
        <v>0.0166666666666666</v>
      </c>
      <c r="I53" s="33">
        <v>0.03345833333333333</v>
      </c>
      <c r="J53" s="30">
        <v>1</v>
      </c>
      <c r="K53" s="30">
        <v>2</v>
      </c>
      <c r="L53" s="30">
        <v>2</v>
      </c>
      <c r="M53" s="30">
        <v>5</v>
      </c>
      <c r="N53" s="30">
        <f t="shared" si="3"/>
        <v>10</v>
      </c>
      <c r="O53" s="33">
        <f t="shared" si="4"/>
        <v>0.040402777777777774</v>
      </c>
      <c r="P53" s="33">
        <f t="shared" si="2"/>
        <v>0.0075960648148148124</v>
      </c>
      <c r="Q53" s="33"/>
      <c r="R53" s="34"/>
      <c r="T53" s="15"/>
      <c r="U53" s="16"/>
      <c r="V53" s="17"/>
    </row>
    <row r="54" spans="1:22" ht="12.75">
      <c r="A54" s="29">
        <v>45</v>
      </c>
      <c r="B54" s="30">
        <v>5</v>
      </c>
      <c r="C54" s="31" t="s">
        <v>148</v>
      </c>
      <c r="D54" s="30">
        <v>1990</v>
      </c>
      <c r="E54" s="30" t="s">
        <v>26</v>
      </c>
      <c r="F54" s="31" t="s">
        <v>149</v>
      </c>
      <c r="G54" s="32">
        <v>0.059210648148148144</v>
      </c>
      <c r="H54" s="32">
        <v>0.0211805555555555</v>
      </c>
      <c r="I54" s="33">
        <v>0.03491550925925926</v>
      </c>
      <c r="J54" s="30">
        <v>3</v>
      </c>
      <c r="K54" s="30">
        <v>2</v>
      </c>
      <c r="L54" s="30">
        <v>2</v>
      </c>
      <c r="M54" s="30">
        <v>1</v>
      </c>
      <c r="N54" s="30">
        <f t="shared" si="3"/>
        <v>8</v>
      </c>
      <c r="O54" s="33">
        <f t="shared" si="4"/>
        <v>0.04047106481481481</v>
      </c>
      <c r="P54" s="33">
        <f t="shared" si="2"/>
        <v>0.007664351851851846</v>
      </c>
      <c r="Q54" s="33"/>
      <c r="R54" s="34"/>
      <c r="T54" s="15"/>
      <c r="U54" s="16"/>
      <c r="V54" s="17"/>
    </row>
    <row r="55" spans="1:22" ht="12.75">
      <c r="A55" s="29">
        <v>46</v>
      </c>
      <c r="B55" s="30">
        <v>54</v>
      </c>
      <c r="C55" s="31" t="s">
        <v>215</v>
      </c>
      <c r="D55" s="30">
        <v>1990</v>
      </c>
      <c r="E55" s="30" t="s">
        <v>31</v>
      </c>
      <c r="F55" s="31" t="s">
        <v>27</v>
      </c>
      <c r="G55" s="32">
        <v>0.06132638888888889</v>
      </c>
      <c r="H55" s="32">
        <v>0.0208333333333333</v>
      </c>
      <c r="I55" s="33">
        <v>0.036710648148148145</v>
      </c>
      <c r="J55" s="30">
        <v>1</v>
      </c>
      <c r="K55" s="30">
        <v>2</v>
      </c>
      <c r="L55" s="30">
        <v>0</v>
      </c>
      <c r="M55" s="30">
        <v>3</v>
      </c>
      <c r="N55" s="30">
        <f t="shared" si="3"/>
        <v>6</v>
      </c>
      <c r="O55" s="33">
        <f t="shared" si="4"/>
        <v>0.04087731481481481</v>
      </c>
      <c r="P55" s="33">
        <f t="shared" si="2"/>
        <v>0.00807060185185185</v>
      </c>
      <c r="Q55" s="33"/>
      <c r="R55" s="34"/>
      <c r="T55" s="15"/>
      <c r="U55" s="16"/>
      <c r="V55" s="17"/>
    </row>
    <row r="56" spans="1:22" ht="12.75">
      <c r="A56" s="29">
        <v>47</v>
      </c>
      <c r="B56" s="30">
        <v>15</v>
      </c>
      <c r="C56" s="31" t="s">
        <v>163</v>
      </c>
      <c r="D56" s="30">
        <v>1989</v>
      </c>
      <c r="E56" s="30" t="s">
        <v>31</v>
      </c>
      <c r="F56" s="31" t="s">
        <v>27</v>
      </c>
      <c r="G56" s="32">
        <v>0.06946296296296296</v>
      </c>
      <c r="H56" s="32">
        <v>0.0305555555555555</v>
      </c>
      <c r="I56" s="33">
        <v>0.03502430555555556</v>
      </c>
      <c r="J56" s="30">
        <v>4</v>
      </c>
      <c r="K56" s="30">
        <v>1</v>
      </c>
      <c r="L56" s="30">
        <v>2</v>
      </c>
      <c r="M56" s="30">
        <v>2</v>
      </c>
      <c r="N56" s="30">
        <f t="shared" si="3"/>
        <v>9</v>
      </c>
      <c r="O56" s="33">
        <f t="shared" si="4"/>
        <v>0.04127430555555556</v>
      </c>
      <c r="P56" s="33">
        <f t="shared" si="2"/>
        <v>0.008467592592592596</v>
      </c>
      <c r="Q56" s="33"/>
      <c r="R56" s="34"/>
      <c r="T56" s="15"/>
      <c r="U56" s="16"/>
      <c r="V56" s="17"/>
    </row>
    <row r="57" spans="1:22" ht="12.75">
      <c r="A57" s="29">
        <v>48</v>
      </c>
      <c r="B57" s="30">
        <v>50</v>
      </c>
      <c r="C57" s="31" t="s">
        <v>208</v>
      </c>
      <c r="D57" s="30">
        <v>1989</v>
      </c>
      <c r="E57" s="30" t="s">
        <v>26</v>
      </c>
      <c r="F57" s="31" t="s">
        <v>209</v>
      </c>
      <c r="G57" s="32">
        <v>0.05356365740740741</v>
      </c>
      <c r="H57" s="32">
        <v>0.0131944444444444</v>
      </c>
      <c r="I57" s="33">
        <v>0.034577546296296294</v>
      </c>
      <c r="J57" s="30">
        <v>2</v>
      </c>
      <c r="K57" s="30">
        <v>3</v>
      </c>
      <c r="L57" s="30">
        <v>3</v>
      </c>
      <c r="M57" s="30">
        <v>2</v>
      </c>
      <c r="N57" s="30">
        <f t="shared" si="3"/>
        <v>10</v>
      </c>
      <c r="O57" s="33">
        <f t="shared" si="4"/>
        <v>0.041521990740740734</v>
      </c>
      <c r="P57" s="33">
        <f t="shared" si="2"/>
        <v>0.008715277777777773</v>
      </c>
      <c r="Q57" s="33"/>
      <c r="R57" s="34"/>
      <c r="T57" s="15"/>
      <c r="U57" s="16"/>
      <c r="V57" s="17"/>
    </row>
    <row r="58" spans="1:22" ht="12.75">
      <c r="A58" s="29">
        <v>49</v>
      </c>
      <c r="B58" s="30">
        <v>22</v>
      </c>
      <c r="C58" s="31" t="s">
        <v>173</v>
      </c>
      <c r="D58" s="30">
        <v>1990</v>
      </c>
      <c r="E58" s="30" t="s">
        <v>48</v>
      </c>
      <c r="F58" s="31" t="s">
        <v>162</v>
      </c>
      <c r="G58" s="32">
        <v>0.08021875</v>
      </c>
      <c r="H58" s="32">
        <v>0.040625</v>
      </c>
      <c r="I58" s="33">
        <v>0.04068634259259259</v>
      </c>
      <c r="J58" s="30">
        <v>2</v>
      </c>
      <c r="K58" s="30">
        <v>0</v>
      </c>
      <c r="L58" s="30">
        <v>0</v>
      </c>
      <c r="M58" s="30">
        <v>0</v>
      </c>
      <c r="N58" s="30">
        <f t="shared" si="3"/>
        <v>2</v>
      </c>
      <c r="O58" s="33">
        <f t="shared" si="4"/>
        <v>0.042075231481481484</v>
      </c>
      <c r="P58" s="33">
        <f t="shared" si="2"/>
        <v>0.009268518518518523</v>
      </c>
      <c r="Q58" s="33"/>
      <c r="R58" s="34"/>
      <c r="T58" s="15"/>
      <c r="U58" s="16"/>
      <c r="V58" s="17"/>
    </row>
    <row r="59" spans="1:22" ht="12.75">
      <c r="A59" s="29">
        <v>50</v>
      </c>
      <c r="B59" s="30">
        <v>42</v>
      </c>
      <c r="C59" s="31" t="s">
        <v>200</v>
      </c>
      <c r="D59" s="30">
        <v>1989</v>
      </c>
      <c r="E59" s="30" t="s">
        <v>31</v>
      </c>
      <c r="F59" s="31" t="s">
        <v>201</v>
      </c>
      <c r="G59" s="32">
        <v>0.07532523148148147</v>
      </c>
      <c r="H59" s="32">
        <v>0.0333333333333333</v>
      </c>
      <c r="I59" s="33">
        <v>0.03654166666666667</v>
      </c>
      <c r="J59" s="30">
        <v>2</v>
      </c>
      <c r="K59" s="30">
        <v>2</v>
      </c>
      <c r="L59" s="30">
        <v>3</v>
      </c>
      <c r="M59" s="30">
        <v>1</v>
      </c>
      <c r="N59" s="30">
        <f t="shared" si="3"/>
        <v>8</v>
      </c>
      <c r="O59" s="33">
        <f t="shared" si="4"/>
        <v>0.042097222222222216</v>
      </c>
      <c r="P59" s="33">
        <f t="shared" si="2"/>
        <v>0.009290509259259255</v>
      </c>
      <c r="Q59" s="33"/>
      <c r="R59" s="34"/>
      <c r="T59" s="15"/>
      <c r="U59" s="16"/>
      <c r="V59" s="17"/>
    </row>
    <row r="60" spans="1:22" ht="12.75">
      <c r="A60" s="29">
        <v>51</v>
      </c>
      <c r="B60" s="30">
        <v>53</v>
      </c>
      <c r="C60" s="31" t="s">
        <v>213</v>
      </c>
      <c r="D60" s="30">
        <v>1990</v>
      </c>
      <c r="E60" s="30" t="s">
        <v>31</v>
      </c>
      <c r="F60" s="31" t="s">
        <v>214</v>
      </c>
      <c r="G60" s="32">
        <v>0.05605555555555555</v>
      </c>
      <c r="H60" s="32">
        <v>0.0142361111111111</v>
      </c>
      <c r="I60" s="33">
        <v>0.039171296296296294</v>
      </c>
      <c r="J60" s="30">
        <v>1</v>
      </c>
      <c r="K60" s="30">
        <v>2</v>
      </c>
      <c r="L60" s="30">
        <v>2</v>
      </c>
      <c r="M60" s="30">
        <v>1</v>
      </c>
      <c r="N60" s="30">
        <f t="shared" si="3"/>
        <v>6</v>
      </c>
      <c r="O60" s="33">
        <f t="shared" si="4"/>
        <v>0.04333796296296296</v>
      </c>
      <c r="P60" s="33">
        <f t="shared" si="2"/>
        <v>0.010531249999999999</v>
      </c>
      <c r="Q60" s="33"/>
      <c r="R60" s="38"/>
      <c r="T60" s="15"/>
      <c r="U60" s="16"/>
      <c r="V60" s="17"/>
    </row>
    <row r="61" spans="1:22" ht="12.75">
      <c r="A61" s="29">
        <v>52</v>
      </c>
      <c r="B61" s="30">
        <v>17</v>
      </c>
      <c r="C61" s="31" t="s">
        <v>165</v>
      </c>
      <c r="D61" s="30">
        <v>1990</v>
      </c>
      <c r="E61" s="30" t="s">
        <v>48</v>
      </c>
      <c r="F61" s="31" t="s">
        <v>166</v>
      </c>
      <c r="G61" s="32">
        <v>0.06383912037037037</v>
      </c>
      <c r="H61" s="32">
        <v>0.0253472222222222</v>
      </c>
      <c r="I61" s="33">
        <v>0.03733912037037037</v>
      </c>
      <c r="J61" s="30">
        <v>3</v>
      </c>
      <c r="K61" s="30">
        <v>2</v>
      </c>
      <c r="L61" s="30">
        <v>5</v>
      </c>
      <c r="M61" s="30">
        <v>3</v>
      </c>
      <c r="N61" s="30">
        <f t="shared" si="3"/>
        <v>13</v>
      </c>
      <c r="O61" s="33">
        <f t="shared" si="4"/>
        <v>0.04636689814814814</v>
      </c>
      <c r="P61" s="33">
        <f t="shared" si="2"/>
        <v>0.013560185185185182</v>
      </c>
      <c r="Q61" s="33"/>
      <c r="R61" s="38"/>
      <c r="T61" s="15"/>
      <c r="U61" s="16"/>
      <c r="V61" s="17"/>
    </row>
    <row r="62" spans="1:22" ht="12.75">
      <c r="A62" s="29"/>
      <c r="B62" s="30">
        <v>4</v>
      </c>
      <c r="C62" s="31" t="s">
        <v>146</v>
      </c>
      <c r="D62" s="30">
        <v>1990</v>
      </c>
      <c r="E62" s="30" t="s">
        <v>31</v>
      </c>
      <c r="F62" s="31" t="s">
        <v>147</v>
      </c>
      <c r="G62" s="32">
        <v>0.05493402777777778</v>
      </c>
      <c r="H62" s="32">
        <v>0.0170138888888889</v>
      </c>
      <c r="I62" s="33"/>
      <c r="J62" s="30">
        <v>0</v>
      </c>
      <c r="K62" s="30">
        <v>4</v>
      </c>
      <c r="L62" s="30"/>
      <c r="M62" s="30"/>
      <c r="N62" s="30">
        <f t="shared" si="3"/>
        <v>4</v>
      </c>
      <c r="O62" s="33" t="s">
        <v>223</v>
      </c>
      <c r="P62" s="33"/>
      <c r="Q62" s="33"/>
      <c r="R62" s="38"/>
      <c r="T62" s="15"/>
      <c r="U62" s="16"/>
      <c r="V62" s="17"/>
    </row>
    <row r="63" spans="1:22" ht="12.75">
      <c r="A63" s="29"/>
      <c r="B63" s="30">
        <v>7</v>
      </c>
      <c r="C63" s="31" t="s">
        <v>152</v>
      </c>
      <c r="D63" s="30">
        <v>1990</v>
      </c>
      <c r="E63" s="30" t="s">
        <v>26</v>
      </c>
      <c r="F63" s="31" t="s">
        <v>153</v>
      </c>
      <c r="G63" s="32">
        <v>0.05153703703703704</v>
      </c>
      <c r="H63" s="32">
        <v>0.0118055555555555</v>
      </c>
      <c r="I63" s="33"/>
      <c r="J63" s="30"/>
      <c r="K63" s="30"/>
      <c r="L63" s="30"/>
      <c r="M63" s="30"/>
      <c r="N63" s="30"/>
      <c r="O63" s="33" t="s">
        <v>222</v>
      </c>
      <c r="P63" s="33"/>
      <c r="Q63" s="33"/>
      <c r="R63" s="38"/>
      <c r="T63" s="15"/>
      <c r="U63" s="16"/>
      <c r="V63" s="17"/>
    </row>
    <row r="64" spans="1:22" ht="12.75">
      <c r="A64" s="29"/>
      <c r="B64" s="30">
        <v>46</v>
      </c>
      <c r="C64" s="31" t="s">
        <v>205</v>
      </c>
      <c r="D64" s="30">
        <v>1989</v>
      </c>
      <c r="E64" s="30" t="s">
        <v>31</v>
      </c>
      <c r="F64" s="31" t="s">
        <v>126</v>
      </c>
      <c r="G64" s="32">
        <v>0.05928125</v>
      </c>
      <c r="H64" s="32">
        <v>0.0177083333333333</v>
      </c>
      <c r="I64" s="33"/>
      <c r="J64" s="30"/>
      <c r="K64" s="30"/>
      <c r="L64" s="30"/>
      <c r="M64" s="43"/>
      <c r="N64" s="30"/>
      <c r="O64" s="33" t="s">
        <v>222</v>
      </c>
      <c r="P64" s="33"/>
      <c r="Q64" s="33"/>
      <c r="R64" s="38"/>
      <c r="T64" s="15"/>
      <c r="U64" s="16"/>
      <c r="V64" s="17"/>
    </row>
    <row r="65" spans="1:22" ht="13.5" thickBot="1">
      <c r="A65" s="39"/>
      <c r="B65" s="40">
        <v>49</v>
      </c>
      <c r="C65" s="41" t="s">
        <v>207</v>
      </c>
      <c r="D65" s="40">
        <v>1990</v>
      </c>
      <c r="E65" s="40" t="s">
        <v>31</v>
      </c>
      <c r="F65" s="41" t="s">
        <v>27</v>
      </c>
      <c r="G65" s="42">
        <v>0.0646574074074074</v>
      </c>
      <c r="H65" s="42">
        <v>0.025</v>
      </c>
      <c r="I65" s="19"/>
      <c r="J65" s="40"/>
      <c r="K65" s="40"/>
      <c r="L65" s="40"/>
      <c r="M65" s="40"/>
      <c r="N65" s="40"/>
      <c r="O65" s="19" t="s">
        <v>222</v>
      </c>
      <c r="P65" s="19"/>
      <c r="Q65" s="19"/>
      <c r="R65" s="44"/>
      <c r="T65" s="15"/>
      <c r="U65" s="16"/>
      <c r="V65" s="17"/>
    </row>
    <row r="66" spans="6:8" ht="12.75">
      <c r="F66" s="1"/>
      <c r="G66" s="1"/>
      <c r="H66" s="1"/>
    </row>
    <row r="67" spans="2:11" ht="12.75">
      <c r="B67" s="1"/>
      <c r="C67" s="1"/>
      <c r="D67" s="1"/>
      <c r="E67" s="1"/>
      <c r="F67" s="1"/>
      <c r="G67" s="1"/>
      <c r="H67" s="1"/>
      <c r="K67" s="1"/>
    </row>
    <row r="68" spans="2:11" ht="12.75">
      <c r="B68" s="1"/>
      <c r="C68" s="1"/>
      <c r="D68" s="1"/>
      <c r="E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3:10" ht="12.75">
      <c r="C71" s="18"/>
      <c r="D71" s="9"/>
      <c r="E71" s="9"/>
      <c r="F71" s="1"/>
      <c r="G71" s="1"/>
      <c r="H71" s="1"/>
      <c r="I71" s="1"/>
      <c r="J71" s="1"/>
    </row>
    <row r="74" ht="12.75">
      <c r="I74" s="10"/>
    </row>
    <row r="75" ht="12.75">
      <c r="I75" s="10"/>
    </row>
    <row r="76" ht="12.75">
      <c r="I76" s="10"/>
    </row>
    <row r="77" ht="12.75">
      <c r="I77" s="10"/>
    </row>
    <row r="78" spans="2:10" ht="12.75">
      <c r="B78" s="1"/>
      <c r="C78" s="1"/>
      <c r="E78" s="1"/>
      <c r="F78" s="1"/>
      <c r="G78" s="1"/>
      <c r="H78" s="1"/>
      <c r="I78" s="1"/>
      <c r="J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4" ht="18.75">
      <c r="B84" s="5"/>
      <c r="D84" s="1"/>
    </row>
    <row r="85" spans="3:4" ht="12.75">
      <c r="C85" s="1"/>
      <c r="D85" s="1"/>
    </row>
    <row r="86" spans="2:4" ht="12.75">
      <c r="B86" s="1"/>
      <c r="D86" s="1"/>
    </row>
    <row r="87" ht="12.75">
      <c r="D87" s="1"/>
    </row>
    <row r="88" spans="2:4" ht="19.5">
      <c r="B88" s="6"/>
      <c r="C88" s="6"/>
      <c r="D88" s="1"/>
    </row>
  </sheetData>
  <sheetProtection/>
  <mergeCells count="19">
    <mergeCell ref="F8:F9"/>
    <mergeCell ref="I8:I9"/>
    <mergeCell ref="J8:N8"/>
    <mergeCell ref="O8:O9"/>
    <mergeCell ref="A5:R5"/>
    <mergeCell ref="A1:R1"/>
    <mergeCell ref="A2:R2"/>
    <mergeCell ref="A3:R3"/>
    <mergeCell ref="A4:R4"/>
    <mergeCell ref="A6:R6"/>
    <mergeCell ref="R8:R9"/>
    <mergeCell ref="J9:M9"/>
    <mergeCell ref="P8:P9"/>
    <mergeCell ref="A8:A9"/>
    <mergeCell ref="B8:B9"/>
    <mergeCell ref="C8:C9"/>
    <mergeCell ref="D8:D9"/>
    <mergeCell ref="E8:E9"/>
    <mergeCell ref="Q8:Q9"/>
  </mergeCells>
  <printOptions horizontalCentered="1"/>
  <pageMargins left="0.03937007874015748" right="0.03937007874015748" top="0.2362204724409449" bottom="0.07874015748031496" header="0.1968503937007874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User</cp:lastModifiedBy>
  <cp:lastPrinted>2010-01-09T12:21:20Z</cp:lastPrinted>
  <dcterms:created xsi:type="dcterms:W3CDTF">2003-02-08T10:29:47Z</dcterms:created>
  <dcterms:modified xsi:type="dcterms:W3CDTF">2010-01-10T09:50:03Z</dcterms:modified>
  <cp:category/>
  <cp:version/>
  <cp:contentType/>
  <cp:contentStatus/>
</cp:coreProperties>
</file>